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ThisWorkbook" defaultThemeVersion="124226"/>
  <mc:AlternateContent xmlns:mc="http://schemas.openxmlformats.org/markup-compatibility/2006">
    <mc:Choice Requires="x15">
      <x15ac:absPath xmlns:x15ac="http://schemas.microsoft.com/office/spreadsheetml/2010/11/ac" url="C:\Users\Lions\OneDrive\work\PM2-FR\Artefacts\"/>
    </mc:Choice>
  </mc:AlternateContent>
  <xr:revisionPtr revIDLastSave="0" documentId="8_{AA97D4E9-7E22-44E7-AE87-C1A49DD98AF5}" xr6:coauthVersionLast="47" xr6:coauthVersionMax="47" xr10:uidLastSave="{00000000-0000-0000-0000-000000000000}"/>
  <bookViews>
    <workbookView xWindow="-38510" yWindow="-110" windowWidth="38620" windowHeight="21220" xr2:uid="{00000000-000D-0000-FFFF-FFFF00000000}"/>
  </bookViews>
  <sheets>
    <sheet name="Tous projets" sheetId="1" r:id="rId1"/>
    <sheet name="Spécifique IT" sheetId="2" r:id="rId2"/>
  </sheets>
  <definedNames>
    <definedName name="_xlnm.Print_Area" localSheetId="1">'Spécifique IT'!$B$3:$F$22</definedName>
    <definedName name="_xlnm.Print_Area" localSheetId="0">'Tous projets'!$B$2:$F$37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2" l="1"/>
  <c r="E21" i="2"/>
  <c r="E20" i="2"/>
  <c r="E19" i="2"/>
  <c r="E18" i="2"/>
  <c r="E17" i="2"/>
  <c r="E16" i="2"/>
  <c r="E15" i="2"/>
  <c r="E14" i="2"/>
  <c r="E13" i="2"/>
  <c r="E12" i="2"/>
  <c r="E10" i="2"/>
  <c r="E9" i="2"/>
  <c r="E37" i="1"/>
  <c r="E36" i="1"/>
  <c r="E34" i="1"/>
  <c r="E33" i="1"/>
  <c r="E32" i="1"/>
  <c r="E31" i="1"/>
  <c r="E30" i="1"/>
  <c r="E28" i="1"/>
  <c r="E27" i="1"/>
  <c r="E26" i="1"/>
  <c r="E24" i="1"/>
  <c r="E23" i="1"/>
  <c r="E22" i="1"/>
  <c r="E21" i="1"/>
  <c r="E20" i="1"/>
  <c r="E19" i="1"/>
  <c r="E18" i="1"/>
  <c r="E17" i="1"/>
  <c r="E16" i="1"/>
  <c r="E15" i="1"/>
  <c r="E13" i="1"/>
  <c r="E12" i="1"/>
  <c r="E11" i="1"/>
  <c r="E10" i="1"/>
  <c r="E9" i="1"/>
  <c r="E8" i="1"/>
  <c r="D23" i="2"/>
  <c r="D38" i="1"/>
  <c r="D39" i="1"/>
  <c r="B9" i="2"/>
  <c r="B10" i="2"/>
  <c r="B12" i="2"/>
  <c r="E23" i="2"/>
  <c r="E6" i="2"/>
  <c r="B13" i="2"/>
  <c r="B14" i="2"/>
  <c r="B15" i="2"/>
  <c r="B16" i="2"/>
  <c r="B17" i="2"/>
  <c r="B18" i="2"/>
  <c r="B19" i="2"/>
  <c r="B20" i="2"/>
  <c r="B21" i="2"/>
  <c r="B22" i="2"/>
  <c r="B8" i="1"/>
  <c r="F6" i="2"/>
  <c r="B9" i="1"/>
  <c r="B10" i="1"/>
  <c r="B11" i="1"/>
  <c r="B12" i="1"/>
  <c r="B13" i="1"/>
  <c r="B15" i="1"/>
  <c r="B16" i="1"/>
  <c r="E38" i="1"/>
  <c r="E39" i="1"/>
  <c r="E5" i="1"/>
  <c r="F5" i="1"/>
  <c r="B17" i="1"/>
  <c r="B18" i="1"/>
  <c r="B19" i="1"/>
  <c r="B20" i="1"/>
  <c r="B21" i="1"/>
  <c r="B22" i="1"/>
  <c r="B23" i="1"/>
  <c r="B24" i="1"/>
  <c r="B26" i="1"/>
  <c r="B27" i="1"/>
  <c r="B28" i="1"/>
  <c r="B30" i="1"/>
  <c r="B31" i="1"/>
  <c r="B32" i="1"/>
  <c r="B33" i="1"/>
  <c r="B34" i="1"/>
  <c r="B36" i="1"/>
  <c r="B37" i="1"/>
</calcChain>
</file>

<file path=xl/sharedStrings.xml><?xml version="1.0" encoding="utf-8"?>
<sst xmlns="http://schemas.openxmlformats.org/spreadsheetml/2006/main" count="112" uniqueCount="60">
  <si>
    <t>#</t>
  </si>
  <si>
    <t>Description</t>
  </si>
  <si>
    <t>Yes</t>
  </si>
  <si>
    <t>Coordination</t>
  </si>
  <si>
    <t>Communication</t>
  </si>
  <si>
    <t>N/A</t>
  </si>
  <si>
    <t>&lt;Cette liste de contrôle doit être examinée et adaptée (si nécessaire), dans un premier temps, lors de la planification de la transition. Elle doit être basée sur les informations présentées dans le plan de transition, mais elle peut également aider le Chef de Projet à définir les activités de transition en identifiant les contrôles clés. Malgré cela, l'objectif principal de la liste de contrôle de la transition est de soutenir le Chef de Projet lorsqu'il vérifie si les activités de transition ont été réalisées comme prévu.&gt;.
&lt;Premièrement, répondez à la question "Votre projet inclut-il une composante informatique ?".
Si votre projet comprend des composants informatiques, remplissez les deux onglets ("Tous les projets" et "Spécifique aux TI") pour la réalisation des contrôles de transition. Si votre projet n'inclut aucun composant informatique, utilisez uniquement l'onglet "Tous les projets".&gt;
&lt;Pour personnaliser cette feuille de calcul, déprotégez cette feuille en utilisant le mot de passe suivant : pm2&gt;.</t>
  </si>
  <si>
    <t>Est-ce que votre projet a un volet informatique?</t>
  </si>
  <si>
    <t>Oui</t>
  </si>
  <si>
    <t>Oui, en partie</t>
  </si>
  <si>
    <t>Non</t>
  </si>
  <si>
    <t>Contrôles</t>
  </si>
  <si>
    <t>% de conformance</t>
  </si>
  <si>
    <t>Réponse</t>
  </si>
  <si>
    <t>Commentaires</t>
  </si>
  <si>
    <t>Planification</t>
  </si>
  <si>
    <t>Exécution</t>
  </si>
  <si>
    <t>Qualité des livrables</t>
  </si>
  <si>
    <t>&lt;Justification ou commentaire.&gt;</t>
  </si>
  <si>
    <t>Existe-t-il un plan de transition qui comprend la définition des objectifs, des conditions préalables, des activités et du calendrier, des ressources nécessaires et des responsabilités pour la gestion des activités de transition ?</t>
  </si>
  <si>
    <t>Le plan de transition, y compris les aspects de coordination, a-t-il été convenu avec tous les participants ?</t>
  </si>
  <si>
    <t>Un plan de retour en arrière a-t-il été mis en place en cas d'échec du plan de transition ?</t>
  </si>
  <si>
    <t>Les éléments de communication de la transition sont-ils documentés dans le Plan de gestion des communications ?</t>
  </si>
  <si>
    <t>Toutes les parties prenantes sont-elles identifiées, par exemple les équipes opérationnelles ?</t>
  </si>
  <si>
    <t>Le transfert de responsabilité est-il prévu et convenu entre tous les participants ?</t>
  </si>
  <si>
    <t>Les activités de transition ont-elles été réalisées comme prévu dans le plan de transition ?</t>
  </si>
  <si>
    <t>L'environnement côté opérations est-il préparé et prêt à recevoir les livrables (installations, équipements, personnes,...) ?</t>
  </si>
  <si>
    <t>Une formation a-t-elle été dispensée aux utilisateurs et aux équipes de soutien ?</t>
  </si>
  <si>
    <t>Les produits livrables sont-ils disponibles du côté du demandeur ?</t>
  </si>
  <si>
    <t>Les activités opérationnelles/maintenance sont-elles prêtes à démarrer ?</t>
  </si>
  <si>
    <t>Tous les documents de support du projet ont-ils été remis au Porteur du Projet et aux équipes opérationnelles ?</t>
  </si>
  <si>
    <t>Les produits livrables sont-ils pleinement opérationnels ?</t>
  </si>
  <si>
    <t>Le soutien est-il apporté au demandeur ?</t>
  </si>
  <si>
    <t>Tous les problèmes du projet et les actions correctives sont-ils documentés et résolus / clos ?</t>
  </si>
  <si>
    <t>Y a-t-il un transfert formel des responsabilités au Porteur du Projet (PO) et aux équipes opérationnelles ?</t>
  </si>
  <si>
    <t>Les ressources (personnes, équipements, installations, logiciels,...) sont-elles disponibles pour la transition ?</t>
  </si>
  <si>
    <t>Les questions de sécurité (physique et logique) et de protection des données ont-elles été prises en compte ?</t>
  </si>
  <si>
    <t>Une liste des actions de maintenance / d'exploitation prévues a-t-elle été fournie au demandeur / à l'équipe d'exploitation ?</t>
  </si>
  <si>
    <t>Les activités d'assurance et de contrôle de la qualité ont-elles été réalisées comme prévu, par exemple les essais d'acceptation ?</t>
  </si>
  <si>
    <t>Les produits livrables ont-ils répondu aux exigences ?</t>
  </si>
  <si>
    <t>La migration de l'ancienne étape vers la nouvelle étape (intégrité et disponibilité des données, efficacité des procédures, processus, installations, équipements,...) a-t-elle été validée par le Porteur du Projet (PO) et par le Business Implementation Group (BIG) ?</t>
  </si>
  <si>
    <t>Le Porteur du Projet (PO) a-t-il approuvé les livrables ?</t>
  </si>
  <si>
    <t>Tous les objectifs de la transition ont-ils été atteints ?</t>
  </si>
  <si>
    <t>Les activités et le calendrier de transition mis à jour ont-ils été communiqués à toutes les équipes concernées ?</t>
  </si>
  <si>
    <t>Le transfert de responsabilité a-t-il été annoncé à toutes les parties prenantes ?</t>
  </si>
  <si>
    <t>% de Conformance</t>
  </si>
  <si>
    <t>&lt;Justification et commentaire.&gt;</t>
  </si>
  <si>
    <t>Sur le site d'installation, l'installation a-t-elle été inspectée pour s'assurer que la préparation du site est complète et prête pour l'installation ?</t>
  </si>
  <si>
    <t>Y a-t-il un plan de conversion des données documenté, le cas échéant ?</t>
  </si>
  <si>
    <t>Des tests de stress, de sécurité et autres ont-ils été effectués ?</t>
  </si>
  <si>
    <t>Les produits livrables ont-ils été testés dans l'environnement d'acceptation ?</t>
  </si>
  <si>
    <t>Les livrables ont-ils été validés dans l'environnement de production par les utilisateurs finaux et le Porteur du Projet / Propriétaire du Système ?</t>
  </si>
  <si>
    <t>Les machines matérielles ont-elles été testées ?</t>
  </si>
  <si>
    <t>Tous les équipements et logiciels ont-ils été retestés après une réparation, un remplacement ou une modification ?</t>
  </si>
  <si>
    <t>À l'issue des essais d'acceptation, l'audit de la configuration physique a-t-il été effectué ?</t>
  </si>
  <si>
    <t>Toutes les modifications nécessaires à l'environnement physique de l'installation sont-elles terminées ?</t>
  </si>
  <si>
    <t>Le Porteur du Projet a-t-il donné son approbation formelle pour le déploiement en production ?</t>
  </si>
  <si>
    <t>Les données migrées ont-elles été validées par le Business Implementation Group (BIG) et approuvées par le Porteur du Projet (PO) ?</t>
  </si>
  <si>
    <t>Les sauvegardes ont-elles été effectuées comme prévu ?</t>
  </si>
  <si>
    <t>Les règles d'accès ont-elles été modifiées pour permettre au personnel de soutien d'accéder au système et pour supprimer les accès de l'équipe de projet et des autres utilisateurs temporaires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</si>
</sst>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6"/>
      <color theme="1" tint="0.14999847407452621"/>
      <name val="Calibri"/>
      <family val="2"/>
      <scheme val="minor"/>
    </font>
    <font>
      <i/>
      <sz val="10"/>
      <color rgb="FF1B6FB5"/>
      <name val="Calibri"/>
      <family val="2"/>
      <scheme val="minor"/>
    </font>
    <font>
      <b/>
      <sz val="12"/>
      <color theme="1" tint="0.1499984740745262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theme="5" tint="0.39994506668294322"/>
      </left>
      <right style="medium">
        <color theme="5" tint="0.39994506668294322"/>
      </right>
      <top style="medium">
        <color theme="5" tint="0.39994506668294322"/>
      </top>
      <bottom style="medium">
        <color theme="5" tint="0.3999450666829432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hair">
        <color indexed="64"/>
      </left>
      <right style="hair">
        <color indexed="64"/>
      </right>
      <top/>
      <bottom style="medium">
        <color indexed="64"/>
      </bottom>
      <diagonal/>
    </border>
  </borders>
  <cellStyleXfs count="1">
    <xf numFmtId="0" fontId="0" fillId="0" borderId="0"/>
  </cellStyleXfs>
  <cellXfs count="62">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4" fillId="2" borderId="8" xfId="0" applyFont="1" applyFill="1" applyBorder="1"/>
    <xf numFmtId="0" fontId="4" fillId="2" borderId="8" xfId="0" applyFont="1" applyFill="1" applyBorder="1" applyAlignment="1">
      <alignment horizontal="left" wrapText="1"/>
    </xf>
    <xf numFmtId="0" fontId="0" fillId="2" borderId="1" xfId="0" applyFill="1" applyBorder="1"/>
    <xf numFmtId="0" fontId="4" fillId="2" borderId="11" xfId="0" applyFont="1" applyFill="1" applyBorder="1" applyAlignment="1">
      <alignment horizontal="left" wrapText="1"/>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left" wrapText="1" indent="1"/>
      <protection locked="0"/>
    </xf>
    <xf numFmtId="0" fontId="0" fillId="2" borderId="2" xfId="0" applyFill="1" applyBorder="1"/>
    <xf numFmtId="0" fontId="0" fillId="2" borderId="3" xfId="0" applyFill="1" applyBorder="1"/>
    <xf numFmtId="0" fontId="0" fillId="2" borderId="2" xfId="0"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0" xfId="0" applyFont="1" applyFill="1"/>
    <xf numFmtId="0" fontId="1" fillId="3" borderId="5" xfId="0" applyFont="1" applyFill="1" applyBorder="1" applyAlignment="1">
      <alignment horizontal="center" vertical="center"/>
    </xf>
    <xf numFmtId="0" fontId="6" fillId="2" borderId="13" xfId="0" applyFont="1" applyFill="1" applyBorder="1" applyAlignment="1" applyProtection="1">
      <alignment horizontal="left" vertical="center" wrapText="1" indent="1"/>
      <protection locked="0"/>
    </xf>
    <xf numFmtId="0" fontId="4" fillId="2" borderId="14"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left" wrapText="1" indent="1"/>
      <protection locked="0"/>
    </xf>
    <xf numFmtId="0" fontId="4" fillId="2" borderId="16" xfId="0" applyFont="1" applyFill="1" applyBorder="1" applyAlignment="1">
      <alignment horizontal="center" vertical="center" wrapText="1"/>
    </xf>
    <xf numFmtId="0" fontId="4" fillId="2" borderId="17" xfId="0" applyFont="1" applyFill="1" applyBorder="1" applyAlignment="1">
      <alignment horizontal="left" wrapText="1"/>
    </xf>
    <xf numFmtId="0" fontId="4" fillId="2" borderId="18" xfId="0" applyFont="1" applyFill="1" applyBorder="1" applyAlignment="1" applyProtection="1">
      <alignment horizontal="left" wrapText="1" indent="1"/>
      <protection locked="0"/>
    </xf>
    <xf numFmtId="0" fontId="4" fillId="2" borderId="19" xfId="0" applyFont="1" applyFill="1" applyBorder="1" applyAlignment="1">
      <alignment horizontal="center" vertical="center" wrapText="1"/>
    </xf>
    <xf numFmtId="0" fontId="4" fillId="2" borderId="20" xfId="0" applyFont="1" applyFill="1" applyBorder="1" applyAlignment="1">
      <alignment horizontal="left" vertical="center" wrapText="1"/>
    </xf>
    <xf numFmtId="0" fontId="4" fillId="2" borderId="21" xfId="0" applyFont="1" applyFill="1" applyBorder="1" applyAlignment="1" applyProtection="1">
      <alignment horizontal="left" wrapText="1" indent="1"/>
      <protection locked="0"/>
    </xf>
    <xf numFmtId="0" fontId="4" fillId="2" borderId="17"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23" xfId="0" applyFont="1" applyFill="1" applyBorder="1" applyAlignment="1" applyProtection="1">
      <alignment horizontal="left" wrapText="1" indent="1"/>
      <protection locked="0"/>
    </xf>
    <xf numFmtId="0" fontId="6" fillId="2" borderId="0" xfId="0" applyFont="1" applyFill="1" applyAlignment="1" applyProtection="1">
      <alignment horizontal="left" vertical="center" wrapText="1"/>
      <protection locked="0"/>
    </xf>
    <xf numFmtId="0" fontId="2" fillId="2" borderId="0" xfId="0" applyFont="1" applyFill="1" applyAlignment="1">
      <alignment vertical="center"/>
    </xf>
    <xf numFmtId="0" fontId="7" fillId="2" borderId="0" xfId="0" applyFont="1" applyFill="1" applyAlignment="1">
      <alignment vertical="center"/>
    </xf>
    <xf numFmtId="0" fontId="0" fillId="2" borderId="6" xfId="0" applyFill="1" applyBorder="1"/>
    <xf numFmtId="0" fontId="0" fillId="2" borderId="5" xfId="0" applyFill="1" applyBorder="1"/>
    <xf numFmtId="0" fontId="0" fillId="2" borderId="5" xfId="0" applyFill="1" applyBorder="1" applyAlignment="1">
      <alignment horizontal="center" vertical="center"/>
    </xf>
    <xf numFmtId="0" fontId="0" fillId="2" borderId="7" xfId="0" applyFill="1" applyBorder="1"/>
    <xf numFmtId="0" fontId="0" fillId="2" borderId="25" xfId="0" applyFill="1" applyBorder="1"/>
    <xf numFmtId="0" fontId="0" fillId="2" borderId="26" xfId="0" applyFill="1" applyBorder="1"/>
    <xf numFmtId="0" fontId="0" fillId="2" borderId="27" xfId="0" applyFill="1" applyBorder="1"/>
    <xf numFmtId="0" fontId="0" fillId="2" borderId="26" xfId="0" applyFill="1" applyBorder="1" applyAlignment="1">
      <alignment horizontal="center" vertical="center"/>
    </xf>
    <xf numFmtId="0" fontId="4" fillId="2" borderId="28" xfId="0" applyFont="1" applyFill="1" applyBorder="1" applyAlignment="1">
      <alignment horizontal="center" vertical="center" wrapText="1"/>
    </xf>
    <xf numFmtId="0" fontId="4" fillId="2" borderId="29"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hidden="1"/>
    </xf>
    <xf numFmtId="0" fontId="4" fillId="2" borderId="14" xfId="0" applyFont="1" applyFill="1" applyBorder="1" applyAlignment="1" applyProtection="1">
      <alignment horizontal="center" vertical="center" wrapText="1"/>
      <protection hidden="1"/>
    </xf>
    <xf numFmtId="0" fontId="4" fillId="2" borderId="29"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4" xfId="0" applyFont="1" applyFill="1" applyBorder="1" applyAlignment="1" applyProtection="1">
      <alignment horizontal="center" vertical="center" wrapText="1"/>
      <protection hidden="1"/>
    </xf>
    <xf numFmtId="0" fontId="6" fillId="2" borderId="0" xfId="0" applyFont="1" applyFill="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9848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K39"/>
  <sheetViews>
    <sheetView tabSelected="1" view="pageLayout" zoomScaleNormal="100" workbookViewId="0">
      <selection activeCell="F25" sqref="F25"/>
    </sheetView>
  </sheetViews>
  <sheetFormatPr defaultColWidth="9.1796875" defaultRowHeight="14.5" x14ac:dyDescent="0.35"/>
  <cols>
    <col min="1" max="1" width="5.54296875" style="1" customWidth="1"/>
    <col min="2" max="2" width="9.1796875" style="1"/>
    <col min="3" max="3" width="94" style="1" customWidth="1"/>
    <col min="4" max="4" width="18.7265625" style="1" customWidth="1"/>
    <col min="5" max="5" width="21" style="1" customWidth="1"/>
    <col min="6" max="6" width="54.54296875" style="1" customWidth="1"/>
    <col min="7" max="9" width="9.1796875" style="1"/>
    <col min="10" max="10" width="3.36328125" style="1" hidden="1" customWidth="1"/>
    <col min="11" max="11" width="11.1796875" style="1" hidden="1" customWidth="1"/>
    <col min="12" max="16384" width="9.1796875" style="1"/>
  </cols>
  <sheetData>
    <row r="2" spans="2:11" ht="75.75" customHeight="1" thickBot="1" x14ac:dyDescent="0.4">
      <c r="B2" s="61" t="s">
        <v>6</v>
      </c>
      <c r="C2" s="61"/>
      <c r="D2" s="61"/>
      <c r="E2" s="61"/>
      <c r="F2" s="61"/>
    </row>
    <row r="3" spans="2:11" ht="29.25" customHeight="1" thickBot="1" x14ac:dyDescent="0.4">
      <c r="C3" s="43" t="s">
        <v>7</v>
      </c>
      <c r="D3" s="60" t="s">
        <v>2</v>
      </c>
      <c r="E3" s="41"/>
      <c r="F3" s="41"/>
    </row>
    <row r="4" spans="2:11" ht="15" thickBot="1" x14ac:dyDescent="0.4"/>
    <row r="5" spans="2:11" ht="16" thickBot="1" x14ac:dyDescent="0.4">
      <c r="B5" s="2"/>
      <c r="C5" s="28" t="s">
        <v>11</v>
      </c>
      <c r="D5" s="4" t="s">
        <v>12</v>
      </c>
      <c r="E5" s="58">
        <f>IF(D3="No",E38/(260-10*D38),(E39/(390-10*D39)))</f>
        <v>0</v>
      </c>
      <c r="F5" s="59">
        <f>E5</f>
        <v>0</v>
      </c>
    </row>
    <row r="6" spans="2:11" ht="16" thickBot="1" x14ac:dyDescent="0.4">
      <c r="B6" s="5" t="s">
        <v>0</v>
      </c>
      <c r="C6" s="11" t="s">
        <v>1</v>
      </c>
      <c r="D6" s="10" t="s">
        <v>13</v>
      </c>
      <c r="E6" s="12"/>
      <c r="F6" s="13" t="s">
        <v>14</v>
      </c>
    </row>
    <row r="7" spans="2:11" ht="16" thickBot="1" x14ac:dyDescent="0.4">
      <c r="B7" s="5"/>
      <c r="C7" s="5" t="s">
        <v>15</v>
      </c>
      <c r="D7" s="6"/>
      <c r="E7" s="7"/>
      <c r="F7" s="8"/>
      <c r="J7" s="42" t="s">
        <v>8</v>
      </c>
      <c r="K7" s="42" t="s">
        <v>8</v>
      </c>
    </row>
    <row r="8" spans="2:11" ht="31.5" customHeight="1" x14ac:dyDescent="0.35">
      <c r="B8" s="25">
        <f>B4+1</f>
        <v>1</v>
      </c>
      <c r="C8" s="17" t="s">
        <v>19</v>
      </c>
      <c r="D8" s="20" t="s">
        <v>10</v>
      </c>
      <c r="E8" s="54">
        <f>IF(D8="Oui",10,IF(D8="Oui, en partie",5,IF(D8="Non",0,"-")))</f>
        <v>0</v>
      </c>
      <c r="F8" s="29" t="s">
        <v>18</v>
      </c>
      <c r="J8" s="42" t="s">
        <v>10</v>
      </c>
      <c r="K8" s="1" t="s">
        <v>9</v>
      </c>
    </row>
    <row r="9" spans="2:11" x14ac:dyDescent="0.35">
      <c r="B9" s="25">
        <f>B8+1</f>
        <v>2</v>
      </c>
      <c r="C9" s="14" t="s">
        <v>20</v>
      </c>
      <c r="D9" s="20" t="s">
        <v>10</v>
      </c>
      <c r="E9" s="54">
        <f>IF(D9="Oui",10,IF(D9="Oui, en partie",5,IF(D9="Non",0,"-")))</f>
        <v>0</v>
      </c>
      <c r="F9" s="29"/>
      <c r="J9" s="42"/>
      <c r="K9" s="42" t="s">
        <v>10</v>
      </c>
    </row>
    <row r="10" spans="2:11" x14ac:dyDescent="0.35">
      <c r="B10" s="25">
        <f t="shared" ref="B10:B12" si="0">B9+1</f>
        <v>3</v>
      </c>
      <c r="C10" s="14" t="s">
        <v>21</v>
      </c>
      <c r="D10" s="20" t="s">
        <v>10</v>
      </c>
      <c r="E10" s="54">
        <f>IF(D10="Oui",10,IF(D10="Oui, en partie",5,IF(D10="Non",0,"-")))</f>
        <v>0</v>
      </c>
      <c r="F10" s="15"/>
      <c r="K10" s="42" t="s">
        <v>5</v>
      </c>
    </row>
    <row r="11" spans="2:11" x14ac:dyDescent="0.35">
      <c r="B11" s="25">
        <f t="shared" si="0"/>
        <v>4</v>
      </c>
      <c r="C11" s="14" t="s">
        <v>22</v>
      </c>
      <c r="D11" s="20" t="s">
        <v>10</v>
      </c>
      <c r="E11" s="54">
        <f>IF(D11="Oui",10,IF(D11="Oui, en partie",5,IF(D11="Non",0,"-")))</f>
        <v>0</v>
      </c>
      <c r="F11" s="15"/>
    </row>
    <row r="12" spans="2:11" x14ac:dyDescent="0.35">
      <c r="B12" s="25">
        <f t="shared" si="0"/>
        <v>5</v>
      </c>
      <c r="C12" s="14" t="s">
        <v>23</v>
      </c>
      <c r="D12" s="20" t="s">
        <v>10</v>
      </c>
      <c r="E12" s="54">
        <f>IF(D12="Oui",10,IF(D12="Oui, en partie",5,IF(D12="Non",0,"-")))</f>
        <v>0</v>
      </c>
      <c r="F12" s="15"/>
    </row>
    <row r="13" spans="2:11" ht="15" thickBot="1" x14ac:dyDescent="0.4">
      <c r="B13" s="26">
        <f t="shared" ref="B13" si="1">B12+1</f>
        <v>6</v>
      </c>
      <c r="C13" s="14" t="s">
        <v>24</v>
      </c>
      <c r="D13" s="20" t="s">
        <v>10</v>
      </c>
      <c r="E13" s="54">
        <f>IF(D13="Oui",10,IF(D13="Oui, en partie",5,IF(D13="Non",0,"-")))</f>
        <v>0</v>
      </c>
      <c r="F13" s="15"/>
    </row>
    <row r="14" spans="2:11" ht="16" thickBot="1" x14ac:dyDescent="0.4">
      <c r="B14" s="5"/>
      <c r="C14" s="7" t="s">
        <v>16</v>
      </c>
      <c r="D14" s="6"/>
      <c r="E14" s="57"/>
      <c r="F14" s="8"/>
    </row>
    <row r="15" spans="2:11" x14ac:dyDescent="0.35">
      <c r="B15" s="25">
        <f>B13+1</f>
        <v>7</v>
      </c>
      <c r="C15" s="14" t="s">
        <v>25</v>
      </c>
      <c r="D15" s="20" t="s">
        <v>10</v>
      </c>
      <c r="E15" s="54">
        <f>IF(D15="Oui",10,IF(D15="Oui, en partie",5,IF(D15="Non",0,"-")))</f>
        <v>0</v>
      </c>
      <c r="F15" s="21"/>
    </row>
    <row r="16" spans="2:11" ht="14" customHeight="1" x14ac:dyDescent="0.35">
      <c r="B16" s="26">
        <f>B15+1</f>
        <v>8</v>
      </c>
      <c r="C16" s="17" t="s">
        <v>26</v>
      </c>
      <c r="D16" s="20" t="s">
        <v>10</v>
      </c>
      <c r="E16" s="54">
        <f>IF(D16="Oui",10,IF(D16="Oui, en partie",5,IF(D16="Non",0,"-")))</f>
        <v>0</v>
      </c>
      <c r="F16" s="15"/>
    </row>
    <row r="17" spans="2:6" x14ac:dyDescent="0.35">
      <c r="B17" s="26">
        <f>B16+1</f>
        <v>9</v>
      </c>
      <c r="C17" s="17" t="s">
        <v>27</v>
      </c>
      <c r="D17" s="20" t="s">
        <v>10</v>
      </c>
      <c r="E17" s="54">
        <f>IF(D17="Oui",10,IF(D17="Oui, en partie",5,IF(D17="Non",0,"-")))</f>
        <v>0</v>
      </c>
      <c r="F17" s="15"/>
    </row>
    <row r="18" spans="2:6" x14ac:dyDescent="0.35">
      <c r="B18" s="26">
        <f t="shared" ref="B18:B24" si="2">B17+1</f>
        <v>10</v>
      </c>
      <c r="C18" s="14" t="s">
        <v>28</v>
      </c>
      <c r="D18" s="20" t="s">
        <v>10</v>
      </c>
      <c r="E18" s="54">
        <f>IF(D18="Oui",10,IF(D18="Oui, en partie",5,IF(D18="Non",0,"-")))</f>
        <v>0</v>
      </c>
      <c r="F18" s="15"/>
    </row>
    <row r="19" spans="2:6" x14ac:dyDescent="0.35">
      <c r="B19" s="26">
        <f t="shared" si="2"/>
        <v>11</v>
      </c>
      <c r="C19" s="19" t="s">
        <v>29</v>
      </c>
      <c r="D19" s="20" t="s">
        <v>10</v>
      </c>
      <c r="E19" s="54">
        <f>IF(D19="Oui",10,IF(D19="Oui, en partie",5,IF(D19="Non",0,"-")))</f>
        <v>0</v>
      </c>
      <c r="F19" s="15"/>
    </row>
    <row r="20" spans="2:6" x14ac:dyDescent="0.35">
      <c r="B20" s="26">
        <f t="shared" si="2"/>
        <v>12</v>
      </c>
      <c r="C20" s="16" t="s">
        <v>30</v>
      </c>
      <c r="D20" s="20" t="s">
        <v>10</v>
      </c>
      <c r="E20" s="54">
        <f>IF(D20="Oui",10,IF(D20="Oui, en partie",5,IF(D20="Non",0,"-")))</f>
        <v>0</v>
      </c>
      <c r="F20" s="15"/>
    </row>
    <row r="21" spans="2:6" x14ac:dyDescent="0.35">
      <c r="B21" s="26">
        <f t="shared" si="2"/>
        <v>13</v>
      </c>
      <c r="C21" s="14" t="s">
        <v>31</v>
      </c>
      <c r="D21" s="20" t="s">
        <v>10</v>
      </c>
      <c r="E21" s="54">
        <f>IF(D21="Oui",10,IF(D21="Oui, en partie",5,IF(D21="Non",0,"-")))</f>
        <v>0</v>
      </c>
      <c r="F21" s="15"/>
    </row>
    <row r="22" spans="2:6" x14ac:dyDescent="0.35">
      <c r="B22" s="26">
        <f t="shared" si="2"/>
        <v>14</v>
      </c>
      <c r="C22" s="17" t="s">
        <v>32</v>
      </c>
      <c r="D22" s="20" t="s">
        <v>10</v>
      </c>
      <c r="E22" s="54">
        <f>IF(D22="Oui",10,IF(D22="Oui, en partie",5,IF(D22="Non",0,"-")))</f>
        <v>0</v>
      </c>
      <c r="F22" s="15"/>
    </row>
    <row r="23" spans="2:6" x14ac:dyDescent="0.35">
      <c r="B23" s="26">
        <f t="shared" si="2"/>
        <v>15</v>
      </c>
      <c r="C23" s="1" t="s">
        <v>33</v>
      </c>
      <c r="D23" s="20" t="s">
        <v>10</v>
      </c>
      <c r="E23" s="54">
        <f>IF(D23="Oui",10,IF(D23="Oui, en partie",5,IF(D23="Non",0,"-")))</f>
        <v>0</v>
      </c>
      <c r="F23" s="15"/>
    </row>
    <row r="24" spans="2:6" ht="15" thickBot="1" x14ac:dyDescent="0.4">
      <c r="B24" s="26">
        <f t="shared" si="2"/>
        <v>16</v>
      </c>
      <c r="C24" s="17" t="s">
        <v>34</v>
      </c>
      <c r="D24" s="20" t="s">
        <v>10</v>
      </c>
      <c r="E24" s="54">
        <f>IF(D24="Oui",10,IF(D24="Oui, en partie",5,IF(D24="Non",0,"-")))</f>
        <v>0</v>
      </c>
      <c r="F24" s="15"/>
    </row>
    <row r="25" spans="2:6" ht="16" thickBot="1" x14ac:dyDescent="0.4">
      <c r="B25" s="5"/>
      <c r="C25" s="7" t="s">
        <v>3</v>
      </c>
      <c r="D25" s="6"/>
      <c r="E25" s="57"/>
      <c r="F25" s="8"/>
    </row>
    <row r="26" spans="2:6" x14ac:dyDescent="0.35">
      <c r="B26" s="26">
        <f>B24+1</f>
        <v>17</v>
      </c>
      <c r="C26" s="14" t="s">
        <v>35</v>
      </c>
      <c r="D26" s="20" t="s">
        <v>10</v>
      </c>
      <c r="E26" s="54">
        <f>IF(D26="Oui",10,IF(D26="Oui, en partie",5,IF(D26="Non",0,"-")))</f>
        <v>0</v>
      </c>
      <c r="F26" s="15"/>
    </row>
    <row r="27" spans="2:6" x14ac:dyDescent="0.35">
      <c r="B27" s="26">
        <f>B26+1</f>
        <v>18</v>
      </c>
      <c r="C27" s="16" t="s">
        <v>36</v>
      </c>
      <c r="D27" s="20" t="s">
        <v>10</v>
      </c>
      <c r="E27" s="54">
        <f>IF(D27="Oui",10,IF(D27="Oui, en partie",5,IF(D27="Non",0,"-")))</f>
        <v>0</v>
      </c>
      <c r="F27" s="15"/>
    </row>
    <row r="28" spans="2:6" ht="15" thickBot="1" x14ac:dyDescent="0.4">
      <c r="B28" s="26">
        <f>B27+1</f>
        <v>19</v>
      </c>
      <c r="C28" s="17" t="s">
        <v>37</v>
      </c>
      <c r="D28" s="20" t="s">
        <v>10</v>
      </c>
      <c r="E28" s="54">
        <f>IF(D28="Oui",10,IF(D28="Oui, en partie",5,IF(D28="Non",0,"-")))</f>
        <v>0</v>
      </c>
      <c r="F28" s="15"/>
    </row>
    <row r="29" spans="2:6" ht="16" thickBot="1" x14ac:dyDescent="0.4">
      <c r="B29" s="5"/>
      <c r="C29" s="7" t="s">
        <v>17</v>
      </c>
      <c r="D29" s="6"/>
      <c r="E29" s="57"/>
      <c r="F29" s="8"/>
    </row>
    <row r="30" spans="2:6" x14ac:dyDescent="0.35">
      <c r="B30" s="25">
        <f>B28+1</f>
        <v>20</v>
      </c>
      <c r="C30" s="1" t="s">
        <v>38</v>
      </c>
      <c r="D30" s="20" t="s">
        <v>10</v>
      </c>
      <c r="E30" s="54">
        <f>IF(D30="Oui",10,IF(D30="Oui, en partie",5,IF(D30="Non",0,"-")))</f>
        <v>0</v>
      </c>
      <c r="F30" s="21"/>
    </row>
    <row r="31" spans="2:6" x14ac:dyDescent="0.35">
      <c r="B31" s="25">
        <f>B30+1</f>
        <v>21</v>
      </c>
      <c r="C31" s="14" t="s">
        <v>39</v>
      </c>
      <c r="D31" s="20" t="s">
        <v>10</v>
      </c>
      <c r="E31" s="54">
        <f>IF(D31="Oui",10,IF(D31="Oui, en partie",5,IF(D31="Non",0,"-")))</f>
        <v>0</v>
      </c>
      <c r="F31" s="21"/>
    </row>
    <row r="32" spans="2:6" x14ac:dyDescent="0.35">
      <c r="B32" s="25">
        <f t="shared" ref="B32:B34" si="3">B31+1</f>
        <v>22</v>
      </c>
      <c r="C32" s="14" t="s">
        <v>40</v>
      </c>
      <c r="D32" s="20" t="s">
        <v>10</v>
      </c>
      <c r="E32" s="54">
        <f>IF(D32="Oui",10,IF(D32="Oui, en partie",5,IF(D32="Non",0,"-")))</f>
        <v>0</v>
      </c>
      <c r="F32" s="21"/>
    </row>
    <row r="33" spans="2:6" x14ac:dyDescent="0.35">
      <c r="B33" s="25">
        <f t="shared" si="3"/>
        <v>23</v>
      </c>
      <c r="C33" s="1" t="s">
        <v>41</v>
      </c>
      <c r="D33" s="20" t="s">
        <v>10</v>
      </c>
      <c r="E33" s="54">
        <f>IF(D33="Oui",10,IF(D33="Oui, en partie",5,IF(D33="Non",0,"-")))</f>
        <v>0</v>
      </c>
      <c r="F33" s="21"/>
    </row>
    <row r="34" spans="2:6" ht="15" thickBot="1" x14ac:dyDescent="0.4">
      <c r="B34" s="25">
        <f t="shared" si="3"/>
        <v>24</v>
      </c>
      <c r="C34" s="14" t="s">
        <v>42</v>
      </c>
      <c r="D34" s="20" t="s">
        <v>10</v>
      </c>
      <c r="E34" s="54">
        <f>IF(D34="Oui",10,IF(D34="Oui, en partie",5,IF(D34="Non",0,"-")))</f>
        <v>0</v>
      </c>
      <c r="F34" s="15"/>
    </row>
    <row r="35" spans="2:6" ht="16" thickBot="1" x14ac:dyDescent="0.4">
      <c r="B35" s="5"/>
      <c r="C35" s="7" t="s">
        <v>4</v>
      </c>
      <c r="D35" s="6"/>
      <c r="E35" s="57"/>
      <c r="F35" s="8"/>
    </row>
    <row r="36" spans="2:6" x14ac:dyDescent="0.35">
      <c r="B36" s="35">
        <f>B34+1</f>
        <v>25</v>
      </c>
      <c r="C36" s="36" t="s">
        <v>43</v>
      </c>
      <c r="D36" s="30" t="s">
        <v>10</v>
      </c>
      <c r="E36" s="55">
        <f>IF(D36="Oui",10,IF(D36="Oui, en partie",5,IF(D36="Non",0,"-")))</f>
        <v>0</v>
      </c>
      <c r="F36" s="37"/>
    </row>
    <row r="37" spans="2:6" ht="15" thickBot="1" x14ac:dyDescent="0.4">
      <c r="B37" s="32">
        <f>B36+1</f>
        <v>26</v>
      </c>
      <c r="C37" s="38" t="s">
        <v>44</v>
      </c>
      <c r="D37" s="53" t="s">
        <v>10</v>
      </c>
      <c r="E37" s="56">
        <f>IF(D37="Oui",10,IF(D37="Oui, en partie",5,IF(D37="Non",0,"-")))</f>
        <v>0</v>
      </c>
      <c r="F37" s="34"/>
    </row>
    <row r="38" spans="2:6" x14ac:dyDescent="0.35">
      <c r="B38" s="44"/>
      <c r="C38" s="45"/>
      <c r="D38" s="46">
        <f>COUNTIF(D5:D34,"N/A")</f>
        <v>0</v>
      </c>
      <c r="E38" s="46">
        <f>SUM(E8:E37)</f>
        <v>0</v>
      </c>
      <c r="F38" s="47"/>
    </row>
    <row r="39" spans="2:6" ht="15" thickBot="1" x14ac:dyDescent="0.4">
      <c r="B39" s="48"/>
      <c r="C39" s="49"/>
      <c r="D39" s="51">
        <f>D38+'Spécifique IT'!D23</f>
        <v>0</v>
      </c>
      <c r="E39" s="51">
        <f>'Spécifique IT'!E23+'Tous projets'!E38</f>
        <v>0</v>
      </c>
      <c r="F39" s="50"/>
    </row>
  </sheetData>
  <mergeCells count="1">
    <mergeCell ref="B2:F2"/>
  </mergeCells>
  <conditionalFormatting sqref="F5">
    <cfRule type="iconSet" priority="2">
      <iconSet iconSet="3TrafficLights2" showValue="0">
        <cfvo type="percent" val="0"/>
        <cfvo type="num" val="0.5" gte="0"/>
        <cfvo type="num" val="0.8" gte="0"/>
      </iconSet>
    </cfRule>
  </conditionalFormatting>
  <dataValidations count="2">
    <dataValidation type="list" allowBlank="1" showInputMessage="1" showErrorMessage="1" sqref="D36:D37 D26:D28 D30:D34 D8:D13 D15:D24" xr:uid="{00000000-0002-0000-0000-000000000000}">
      <formula1>$K$7:$K$10</formula1>
    </dataValidation>
    <dataValidation type="list" allowBlank="1" showInputMessage="1" showErrorMessage="1" sqref="D3" xr:uid="{00000000-0002-0000-0000-000001000000}">
      <formula1>$J$7:$J$8</formula1>
    </dataValidation>
  </dataValidations>
  <pageMargins left="0.70866141732283472" right="0.70866141732283472" top="0.74803149606299213" bottom="0.74803149606299213" header="0.31496062992125984" footer="0.31496062992125984"/>
  <pageSetup paperSize="9" scale="56" fitToHeight="0" orientation="landscape" r:id="rId1"/>
  <headerFooter>
    <oddHeader>&amp;L &amp;G &amp;10&amp;K00-028PM² Checklist v3.0.1&amp;C&amp;16Liste de Contrôle pour la Transition
&amp;K984806&lt;Projet&gt;&amp;R&amp;G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K23"/>
  <sheetViews>
    <sheetView view="pageLayout" zoomScale="90" zoomScaleNormal="100" zoomScalePageLayoutView="90" workbookViewId="0">
      <selection activeCell="K1" sqref="K1:K1048576"/>
    </sheetView>
  </sheetViews>
  <sheetFormatPr defaultColWidth="9.1796875" defaultRowHeight="14.5" x14ac:dyDescent="0.35"/>
  <cols>
    <col min="1" max="1" width="5.54296875" style="1" customWidth="1"/>
    <col min="2" max="2" width="9.1796875" style="1"/>
    <col min="3" max="3" width="103.1796875" style="1" customWidth="1"/>
    <col min="4" max="4" width="17.453125" style="1" customWidth="1"/>
    <col min="5" max="5" width="15.54296875" style="1" customWidth="1"/>
    <col min="6" max="6" width="50.453125" style="1" customWidth="1"/>
    <col min="7" max="9" width="9.1796875" style="1"/>
    <col min="10" max="10" width="6.7265625" style="1" customWidth="1"/>
    <col min="11" max="11" width="11.6328125" style="1" hidden="1" customWidth="1"/>
    <col min="12" max="16384" width="9.1796875" style="1"/>
  </cols>
  <sheetData>
    <row r="1" spans="2:11" ht="15" customHeight="1" x14ac:dyDescent="0.5">
      <c r="B1" s="27"/>
      <c r="C1" s="27"/>
      <c r="D1" s="27"/>
      <c r="E1" s="27"/>
      <c r="F1" s="27"/>
    </row>
    <row r="2" spans="2:11" ht="15" customHeight="1" x14ac:dyDescent="0.5">
      <c r="B2" s="27"/>
      <c r="C2" s="27"/>
      <c r="D2" s="27"/>
      <c r="E2" s="27"/>
      <c r="F2" s="27"/>
    </row>
    <row r="3" spans="2:11" ht="15" customHeight="1" x14ac:dyDescent="0.5">
      <c r="B3" s="27"/>
      <c r="C3" s="27"/>
      <c r="D3" s="27"/>
      <c r="E3" s="27"/>
      <c r="F3" s="27"/>
    </row>
    <row r="5" spans="2:11" ht="15" thickBot="1" x14ac:dyDescent="0.4"/>
    <row r="6" spans="2:11" ht="16" thickBot="1" x14ac:dyDescent="0.4">
      <c r="B6" s="2"/>
      <c r="C6" s="3" t="s">
        <v>11</v>
      </c>
      <c r="D6" s="4" t="s">
        <v>45</v>
      </c>
      <c r="E6" s="58">
        <f>E23/(130-D23*10)</f>
        <v>0</v>
      </c>
      <c r="F6" s="59">
        <f>E6</f>
        <v>0</v>
      </c>
    </row>
    <row r="7" spans="2:11" ht="16" thickBot="1" x14ac:dyDescent="0.4">
      <c r="B7" s="5" t="s">
        <v>0</v>
      </c>
      <c r="C7" s="11" t="s">
        <v>1</v>
      </c>
      <c r="D7" s="10" t="s">
        <v>13</v>
      </c>
      <c r="E7" s="12"/>
      <c r="F7" s="13" t="s">
        <v>14</v>
      </c>
    </row>
    <row r="8" spans="2:11" ht="16" thickBot="1" x14ac:dyDescent="0.4">
      <c r="B8" s="5"/>
      <c r="C8" s="7" t="s">
        <v>15</v>
      </c>
      <c r="D8" s="6"/>
      <c r="E8" s="7"/>
      <c r="F8" s="8"/>
      <c r="K8" s="9" t="s">
        <v>8</v>
      </c>
    </row>
    <row r="9" spans="2:11" x14ac:dyDescent="0.35">
      <c r="B9" s="25">
        <f>B5+1</f>
        <v>1</v>
      </c>
      <c r="C9" s="14" t="s">
        <v>47</v>
      </c>
      <c r="D9" s="20" t="s">
        <v>10</v>
      </c>
      <c r="E9" s="54">
        <f>IF(D9="Oui",10,IF(D9="Oui, en partie",5,IF(D9="Non",0,"-")))</f>
        <v>0</v>
      </c>
      <c r="F9" s="29" t="s">
        <v>46</v>
      </c>
      <c r="K9" s="1" t="s">
        <v>9</v>
      </c>
    </row>
    <row r="10" spans="2:11" ht="15" thickBot="1" x14ac:dyDescent="0.4">
      <c r="B10" s="26">
        <f>B9+1</f>
        <v>2</v>
      </c>
      <c r="C10" s="14" t="s">
        <v>48</v>
      </c>
      <c r="D10" s="20" t="s">
        <v>10</v>
      </c>
      <c r="E10" s="54">
        <f>IF(D10="Oui",10,IF(D10="Oui, en partie",5,IF(D10="Non",0,"-")))</f>
        <v>0</v>
      </c>
      <c r="F10" s="15"/>
      <c r="K10" s="9" t="s">
        <v>10</v>
      </c>
    </row>
    <row r="11" spans="2:11" ht="16" thickBot="1" x14ac:dyDescent="0.4">
      <c r="B11" s="5"/>
      <c r="C11" s="7" t="s">
        <v>16</v>
      </c>
      <c r="D11" s="6"/>
      <c r="E11" s="57"/>
      <c r="F11" s="8"/>
      <c r="K11" s="9" t="s">
        <v>5</v>
      </c>
    </row>
    <row r="12" spans="2:11" x14ac:dyDescent="0.35">
      <c r="B12" s="52">
        <f>B10+1</f>
        <v>3</v>
      </c>
      <c r="C12" s="44" t="s">
        <v>49</v>
      </c>
      <c r="D12" s="30" t="s">
        <v>10</v>
      </c>
      <c r="E12" s="55">
        <f>IF(D12="Oui",10,IF(D12="Oui, en partie",5,IF(D12="Non",0,"-")))</f>
        <v>0</v>
      </c>
      <c r="F12" s="31"/>
    </row>
    <row r="13" spans="2:11" x14ac:dyDescent="0.35">
      <c r="B13" s="26">
        <f>B12+1</f>
        <v>4</v>
      </c>
      <c r="C13" s="14" t="s">
        <v>50</v>
      </c>
      <c r="D13" s="20" t="s">
        <v>10</v>
      </c>
      <c r="E13" s="54">
        <f>IF(D13="Oui",10,IF(D13="Oui, en partie",5,IF(D13="Non",0,"-")))</f>
        <v>0</v>
      </c>
      <c r="F13" s="15"/>
    </row>
    <row r="14" spans="2:11" x14ac:dyDescent="0.35">
      <c r="B14" s="26">
        <f>B13+1</f>
        <v>5</v>
      </c>
      <c r="C14" s="14" t="s">
        <v>51</v>
      </c>
      <c r="D14" s="20" t="s">
        <v>10</v>
      </c>
      <c r="E14" s="54">
        <f>IF(D14="Oui",10,IF(D14="Oui, en partie",5,IF(D14="Non",0,"-")))</f>
        <v>0</v>
      </c>
      <c r="F14" s="15"/>
    </row>
    <row r="15" spans="2:11" x14ac:dyDescent="0.35">
      <c r="B15" s="26">
        <f t="shared" ref="B15:B22" si="0">B14+1</f>
        <v>6</v>
      </c>
      <c r="C15" s="17" t="s">
        <v>52</v>
      </c>
      <c r="D15" s="20" t="s">
        <v>10</v>
      </c>
      <c r="E15" s="54">
        <f>IF(D15="Oui",10,IF(D15="Oui, en partie",5,IF(D15="Non",0,"-")))</f>
        <v>0</v>
      </c>
      <c r="F15" s="15"/>
    </row>
    <row r="16" spans="2:11" x14ac:dyDescent="0.35">
      <c r="B16" s="26">
        <f t="shared" si="0"/>
        <v>7</v>
      </c>
      <c r="C16" s="17" t="s">
        <v>53</v>
      </c>
      <c r="D16" s="20" t="s">
        <v>10</v>
      </c>
      <c r="E16" s="54">
        <f>IF(D16="Oui",10,IF(D16="Oui, en partie",5,IF(D16="Non",0,"-")))</f>
        <v>0</v>
      </c>
      <c r="F16" s="15"/>
    </row>
    <row r="17" spans="2:6" x14ac:dyDescent="0.35">
      <c r="B17" s="26">
        <f t="shared" si="0"/>
        <v>8</v>
      </c>
      <c r="C17" s="19" t="s">
        <v>54</v>
      </c>
      <c r="D17" s="20" t="s">
        <v>10</v>
      </c>
      <c r="E17" s="54">
        <f>IF(D17="Oui",10,IF(D17="Oui, en partie",5,IF(D17="Non",0,"-")))</f>
        <v>0</v>
      </c>
      <c r="F17" s="15"/>
    </row>
    <row r="18" spans="2:6" x14ac:dyDescent="0.35">
      <c r="B18" s="26">
        <f t="shared" si="0"/>
        <v>9</v>
      </c>
      <c r="C18" s="16" t="s">
        <v>55</v>
      </c>
      <c r="D18" s="20" t="s">
        <v>10</v>
      </c>
      <c r="E18" s="54">
        <f>IF(D18="Oui",10,IF(D18="Oui, en partie",5,IF(D18="Non",0,"-")))</f>
        <v>0</v>
      </c>
      <c r="F18" s="15"/>
    </row>
    <row r="19" spans="2:6" x14ac:dyDescent="0.35">
      <c r="B19" s="26">
        <f t="shared" si="0"/>
        <v>10</v>
      </c>
      <c r="C19" s="14" t="s">
        <v>56</v>
      </c>
      <c r="D19" s="20" t="s">
        <v>10</v>
      </c>
      <c r="E19" s="54">
        <f>IF(D19="Oui",10,IF(D19="Oui, en partie",5,IF(D19="Non",0,"-")))</f>
        <v>0</v>
      </c>
      <c r="F19" s="15"/>
    </row>
    <row r="20" spans="2:6" x14ac:dyDescent="0.35">
      <c r="B20" s="26">
        <f t="shared" si="0"/>
        <v>11</v>
      </c>
      <c r="C20" s="39" t="s">
        <v>57</v>
      </c>
      <c r="D20" s="20" t="s">
        <v>10</v>
      </c>
      <c r="E20" s="54">
        <f>IF(D20="Oui",10,IF(D20="Oui, en partie",5,IF(D20="Non",0,"-")))</f>
        <v>0</v>
      </c>
      <c r="F20" s="40"/>
    </row>
    <row r="21" spans="2:6" x14ac:dyDescent="0.35">
      <c r="B21" s="26">
        <f t="shared" si="0"/>
        <v>12</v>
      </c>
      <c r="C21" s="14" t="s">
        <v>58</v>
      </c>
      <c r="D21" s="20" t="s">
        <v>10</v>
      </c>
      <c r="E21" s="54">
        <f>IF(D21="Oui",10,IF(D21="Oui, en partie",5,IF(D21="Non",0,"-")))</f>
        <v>0</v>
      </c>
      <c r="F21" s="40"/>
    </row>
    <row r="22" spans="2:6" ht="15" thickBot="1" x14ac:dyDescent="0.4">
      <c r="B22" s="26">
        <f t="shared" si="0"/>
        <v>13</v>
      </c>
      <c r="C22" s="33" t="s">
        <v>59</v>
      </c>
      <c r="D22" s="53" t="s">
        <v>10</v>
      </c>
      <c r="E22" s="56">
        <f>IF(D22="Oui",10,IF(D22="Oui, en partie",5,IF(D22="Non",0,"-")))</f>
        <v>0</v>
      </c>
      <c r="F22" s="34"/>
    </row>
    <row r="23" spans="2:6" ht="15" hidden="1" thickBot="1" x14ac:dyDescent="0.4">
      <c r="B23" s="18"/>
      <c r="C23" s="22"/>
      <c r="D23" s="24">
        <f>COUNTIF(D9:D22,"N/A")</f>
        <v>0</v>
      </c>
      <c r="E23" s="24">
        <f>SUM(E9:E22)</f>
        <v>0</v>
      </c>
      <c r="F23" s="23"/>
    </row>
  </sheetData>
  <conditionalFormatting sqref="F6">
    <cfRule type="iconSet" priority="1">
      <iconSet iconSet="3TrafficLights2" showValue="0">
        <cfvo type="percent" val="0"/>
        <cfvo type="num" val="0.5" gte="0"/>
        <cfvo type="num" val="0.8" gte="0"/>
      </iconSet>
    </cfRule>
  </conditionalFormatting>
  <dataValidations count="2">
    <dataValidation type="list" allowBlank="1" showInputMessage="1" showErrorMessage="1" sqref="D9:D10 D12:D20 D22" xr:uid="{00000000-0002-0000-0100-000000000000}">
      <formula1>$K$8:$K$11</formula1>
    </dataValidation>
    <dataValidation type="list" allowBlank="1" showInputMessage="1" showErrorMessage="1" sqref="D21" xr:uid="{00000000-0002-0000-0100-000001000000}">
      <formula1>$K$9:$K$12</formula1>
    </dataValidation>
  </dataValidations>
  <pageMargins left="0.70866141732283472" right="0.70866141732283472" top="0.74803149606299213" bottom="0.74803149606299213" header="0.31496062992125984" footer="0.31496062992125984"/>
  <pageSetup paperSize="9" scale="55" fitToHeight="0" orientation="landscape" r:id="rId1"/>
  <headerFooter>
    <oddHeader>&amp;L&amp;K00-034 &amp;G   &amp;10&amp;K00-030 PM² Logs V3.0.1&amp;C&amp;16Liste de Contrôle pour la Transition de Projets Informatiques
&amp;K984806&lt;Projet&gt;&amp;R&amp;G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Tous projets</vt:lpstr>
      <vt:lpstr>Spécifique IT</vt:lpstr>
      <vt:lpstr>'Spécifique IT'!Print_Area</vt:lpstr>
      <vt:lpstr>'Tous projets'!Print_Area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 Controle Transition</dc:title>
  <dc:subject>&lt;Nom du Projet&gt;</dc:subject>
  <dc:creator>COEPM²</dc:creator>
  <cp:keywords>PM² Templates</cp:keywords>
  <cp:lastPrinted>2013-10-08T15:33:52Z</cp:lastPrinted>
  <dcterms:created xsi:type="dcterms:W3CDTF">2013-09-10T08:18:14Z</dcterms:created>
  <dcterms:modified xsi:type="dcterms:W3CDTF">2022-11-18T10:38:17Z</dcterms:modified>
</cp:coreProperties>
</file>