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METHODO\PUBLICATIONS\PM² Publications\PM² Artefacts-Guidelines-Templates\PM² Artefacts IT\"/>
    </mc:Choice>
  </mc:AlternateContent>
  <xr:revisionPtr revIDLastSave="0" documentId="13_ncr:8001_{DFBE6A64-EB10-4733-ABCA-1DEF49592A67}" xr6:coauthVersionLast="47" xr6:coauthVersionMax="47" xr10:uidLastSave="{00000000-0000-0000-0000-000000000000}"/>
  <bookViews>
    <workbookView xWindow="-108" yWindow="-108" windowWidth="41496" windowHeight="17040" xr2:uid="{00000000-000D-0000-FFFF-FFFF00000000}"/>
  </bookViews>
  <sheets>
    <sheet name="Summary" sheetId="5" r:id="rId1"/>
    <sheet name="Avvio" sheetId="2" r:id="rId2"/>
    <sheet name="Pianificazione" sheetId="3" r:id="rId3"/>
    <sheet name="Esecuzione" sheetId="1" r:id="rId4"/>
    <sheet name="Chiusura" sheetId="6" r:id="rId5"/>
  </sheets>
  <definedNames>
    <definedName name="_xlnm._FilterDatabase" localSheetId="4" hidden="1">Chiusura!$C$1:$F$66</definedName>
    <definedName name="_xlnm._FilterDatabase" localSheetId="3" hidden="1">Esecuzione!$C$1:$F$33</definedName>
    <definedName name="_xlnm.Print_Area" localSheetId="1">Avvio!$B$2:$F$33</definedName>
    <definedName name="_xlnm.Print_Area" localSheetId="4">Chiusura!$B$2:$F$25</definedName>
    <definedName name="_xlnm.Print_Area" localSheetId="3">Esecuzione!$B$2:$F$34</definedName>
    <definedName name="_xlnm.Print_Area" localSheetId="2">Pianificazione!$B$2:$F$48</definedName>
    <definedName name="_xlnm.Print_Area" localSheetId="0">Summary!$B$3:$Q$28</definedName>
    <definedName name="_xlnm.Print_Titles" localSheetId="4">Chiusura!$4:$4</definedName>
    <definedName name="_xlnm.Print_Titles" localSheetId="2">Pianificazione!$4:$4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9" i="5" l="1"/>
  <c r="E24" i="6"/>
  <c r="E23" i="6"/>
  <c r="E22" i="6"/>
  <c r="E21" i="6"/>
  <c r="E20" i="6"/>
  <c r="E19" i="6"/>
  <c r="E18" i="6"/>
  <c r="E17" i="6"/>
  <c r="E16" i="6"/>
  <c r="E15" i="6"/>
  <c r="E14" i="6"/>
  <c r="E13" i="6"/>
  <c r="E12" i="6"/>
  <c r="E11" i="6"/>
  <c r="E10" i="6"/>
  <c r="E9" i="6"/>
  <c r="E8" i="6"/>
  <c r="E7" i="6"/>
  <c r="E6" i="6"/>
  <c r="E5" i="6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7" i="3"/>
  <c r="E46" i="3"/>
  <c r="E45" i="3"/>
  <c r="E44" i="3"/>
  <c r="E43" i="3"/>
  <c r="E42" i="3"/>
  <c r="E41" i="3"/>
  <c r="E40" i="3"/>
  <c r="E39" i="3"/>
  <c r="E38" i="3"/>
  <c r="E37" i="3"/>
  <c r="E36" i="3"/>
  <c r="E35" i="3"/>
  <c r="E34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E7" i="3"/>
  <c r="E6" i="3"/>
  <c r="E5" i="3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5" i="2"/>
  <c r="D25" i="6"/>
  <c r="D34" i="1"/>
  <c r="D33" i="2"/>
  <c r="D48" i="3"/>
  <c r="E48" i="3"/>
  <c r="E3" i="3"/>
  <c r="D20" i="5"/>
  <c r="E33" i="2"/>
  <c r="E25" i="6"/>
  <c r="E3" i="6"/>
  <c r="D22" i="5"/>
  <c r="E22" i="5"/>
  <c r="B6" i="6"/>
  <c r="B7" i="6"/>
  <c r="B8" i="6"/>
  <c r="B9" i="6"/>
  <c r="B10" i="6"/>
  <c r="B11" i="6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F3" i="6"/>
  <c r="C22" i="5"/>
  <c r="E21" i="5"/>
  <c r="E20" i="5"/>
  <c r="E19" i="5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E34" i="1"/>
  <c r="E3" i="1"/>
  <c r="D21" i="5"/>
  <c r="F22" i="5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F21" i="5"/>
  <c r="F3" i="1"/>
  <c r="C21" i="5"/>
  <c r="F20" i="5"/>
  <c r="F3" i="3"/>
  <c r="C20" i="5"/>
  <c r="F19" i="5"/>
  <c r="F3" i="2"/>
  <c r="C19" i="5"/>
  <c r="C16" i="5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tc={51061875-9875-471F-BAA4-B8C43513027F}</author>
  </authors>
  <commentList>
    <comment ref="C29" authorId="0" shapeId="0" xr:uid="{51061875-9875-471F-BAA4-B8C43513027F}">
      <text>
        <t>[Threaded comment]
Your version of Excel allows you to read this threaded comment; however, any edits to it will get removed if the file is opened in a newer version of Excel. Learn more: https://go.microsoft.com/fwlink/?linkid=870924
Comment:
    Not translated</t>
      </text>
    </comment>
  </commentList>
</comments>
</file>

<file path=xl/sharedStrings.xml><?xml version="1.0" encoding="utf-8"?>
<sst xmlns="http://schemas.openxmlformats.org/spreadsheetml/2006/main" count="333" uniqueCount="169">
  <si>
    <t>Fine fase</t>
  </si>
  <si>
    <t>Ente / Unità:</t>
  </si>
  <si>
    <t>&lt;Indicare il nome dell'unità responsabile del progetto &gt;</t>
  </si>
  <si>
    <t>Nome del progetto:</t>
  </si>
  <si>
    <t>&lt;Nome del progetto.&gt;</t>
  </si>
  <si>
    <t>Committente di progetto (PO):</t>
  </si>
  <si>
    <t>&lt;Indicare il nome del Committente di progetto (PO)&gt;</t>
  </si>
  <si>
    <t>Responsabile lato committente (BM):</t>
  </si>
  <si>
    <t>&lt;Indicare il nome del Rappresentante lato committente (BM)&gt;</t>
  </si>
  <si>
    <t>Rappresentante dei fornitori (SP)</t>
  </si>
  <si>
    <t>&lt;Indicare il nome del Rappresentante dei fornitori (SP)&gt;</t>
  </si>
  <si>
    <t>Responsabile di progetto (PM)</t>
  </si>
  <si>
    <t>&lt;Indicare il nome del Responsabile del progetto (PM)&gt;</t>
  </si>
  <si>
    <t>Nome del verificatore</t>
  </si>
  <si>
    <t>&lt;Nome della persona che eseguo la verifica di fine fase&gt;</t>
  </si>
  <si>
    <t>Compliance complessiva (%)</t>
  </si>
  <si>
    <t>Status della verifica di fine fase:</t>
  </si>
  <si>
    <t>Area</t>
  </si>
  <si>
    <t>Status verifica fine fase</t>
  </si>
  <si>
    <t>% conformità della fase</t>
  </si>
  <si>
    <t>Data</t>
  </si>
  <si>
    <t>Già eseguita?</t>
  </si>
  <si>
    <t xml:space="preserve"> </t>
  </si>
  <si>
    <t>Avvio</t>
  </si>
  <si>
    <t>Pianificazione</t>
  </si>
  <si>
    <t>Esecuzione</t>
  </si>
  <si>
    <t>Chiusura</t>
  </si>
  <si>
    <t>Criteri di valutazione:</t>
  </si>
  <si>
    <t xml:space="preserve">Le principali attività chiave per la chiusura di fase (i) non sono state eseguite (il 50% delle attività chiave o più devono ancora essere completate). </t>
  </si>
  <si>
    <t>Alcune attività chiave devono ancora essere completate prima che la fase / i possa essere chiusa (% della conformità tra il 51% e l'80%).</t>
  </si>
  <si>
    <t>Quasi tutte le attività chiave per la fase (i) sono complete (oltre l'80% delle attività chiave). La decisione di passare alla fase successiva dovrebbe essere presa considerando la rilevanza / adeguatezza delle restanti attività di progetto e le sue specificità.</t>
  </si>
  <si>
    <t>Yes</t>
  </si>
  <si>
    <t>No</t>
  </si>
  <si>
    <t xml:space="preserve">Controlli di fine fase di avvio </t>
  </si>
  <si>
    <t>Data:</t>
  </si>
  <si>
    <t>gg/mm/aaaa</t>
  </si>
  <si>
    <t>% di conformità</t>
  </si>
  <si>
    <t>#</t>
  </si>
  <si>
    <t>Descrizione</t>
  </si>
  <si>
    <t>Risposta</t>
  </si>
  <si>
    <t>Punteggio</t>
  </si>
  <si>
    <t>Commenti</t>
  </si>
  <si>
    <t xml:space="preserve">È stato documentato e approvato il Mandato di inizio progetto ? </t>
  </si>
  <si>
    <t>&lt;Aggiungere un commento&gt;</t>
  </si>
  <si>
    <t>Sono stati documentati il contesto del progetto, l'ambito, i prodotti e gli impatti attesi del progetto?</t>
  </si>
  <si>
    <t>E' stato identificato il Committente di progetto (PO)?</t>
  </si>
  <si>
    <t>Sono stati documentati i benefici ed i criteri di successo del progetto?</t>
  </si>
  <si>
    <t>I benefici ed i criteri di successo sono misurabili?</t>
  </si>
  <si>
    <t>Yes, Partially</t>
  </si>
  <si>
    <t>Sono stati identificati gli stakeholder chiave?</t>
  </si>
  <si>
    <t>Sono stati identificati tutti i ruoli e responsabilità iniziali?</t>
  </si>
  <si>
    <t>N/A</t>
  </si>
  <si>
    <t>E' stato definito il Comitato direttivo di progetto (PSC)?</t>
  </si>
  <si>
    <t>Sono state analizzate almeno 4 alternative utilizzando l'analisi SWOT?</t>
  </si>
  <si>
    <t>Sono stati identificati i principali vincoli, assunti e rischi?</t>
  </si>
  <si>
    <t>Sono state analizzate sinergie ed interdipendenze del progetto?</t>
  </si>
  <si>
    <t>E' stato stimato il costo totale del progetto in termini finanziari e di risorse uomo?</t>
  </si>
  <si>
    <t>Sono stati inclusi i costi del lato richiedente e lato fornitori nel budget totale di progetto?</t>
  </si>
  <si>
    <t>Sono state identificate le fonti per ogni elemento di costo?</t>
  </si>
  <si>
    <t>Sono stati stimati i risparmi in termini finanziari e di risorse uomo?</t>
  </si>
  <si>
    <t>Il Business Case è stato documentato e approvato dal Committente di progetto (PO) e dall'Organo di governance competente (AGB)?</t>
  </si>
  <si>
    <t>E' stato assegnato il Responsabile di progetto (PM) al progetto?</t>
  </si>
  <si>
    <t>Sono state documentate le esigenze del lato richiedente e collegate ai prodotti di progetto?</t>
  </si>
  <si>
    <t>E' stata documentata la roadmap del progetto (date di inizio e fine) per le principali milestone e prodotti?</t>
  </si>
  <si>
    <t>E' stato identificato un metodo od un approccio per il progetto?</t>
  </si>
  <si>
    <t>Sono stati creati i registri dei rischi, dei punti di attenzione e delle decisioni?</t>
  </si>
  <si>
    <t>Sono state identificate le necessarie risorse per realizzare il progetto e sono stati specificati i requisiti?</t>
  </si>
  <si>
    <t>Sono stati valutati i vincoli in termini di sicurezza, gestione documentale e protezione dei dati?</t>
  </si>
  <si>
    <t>E' stata documentata ed approvata la Scheda di inizio progetto dal Committente di progetto (PO) e dall'Organo di governance competente (AGB)?</t>
  </si>
  <si>
    <t>Il progetto sta attualmente rispettando il cronogramma?</t>
  </si>
  <si>
    <t>Il budget allocato a questo punto del progetto è sufficiente?</t>
  </si>
  <si>
    <t>Il progetto è pronto per passare alla fase di pianificazione?</t>
  </si>
  <si>
    <t>Total score for compliance</t>
  </si>
  <si>
    <t xml:space="preserve">Controlli di fine fase di pianificazione </t>
  </si>
  <si>
    <t>La Matrice degli stakeholder è completa ed include il nome ed i contatti degli stakeholder chiave?</t>
  </si>
  <si>
    <t>I ruoli e le responsabilità di progetto sono dettagliati?</t>
  </si>
  <si>
    <t>L'ambito di progetto è scomposto in componenti più facilmente gestibili che permettono una più accurata stima delle risorse e durata?</t>
  </si>
  <si>
    <t>E' chiaro il collegamento fra ambito, prodotti e pacchetti di lavoro / attività / compiti?</t>
  </si>
  <si>
    <t>Le attività di gestione del progetto e di implementazione del cambiamento sono state include nel Piano di progetto?</t>
  </si>
  <si>
    <t>Tutte le attività / compiti sono stati assegnati a qualcuno?</t>
  </si>
  <si>
    <t>Tutte le attività / compiti e relativo sforzo sono state validate dal responsabile di quel compito / esperto del settore?</t>
  </si>
  <si>
    <t>Tutti i costi di progetto e relative risorse sono stati stimati e dettagliati al livello di task?</t>
  </si>
  <si>
    <t>Tutte le attività, compiti e pacchetti di lavoro sono stati calendarizzati?</t>
  </si>
  <si>
    <t>E' stato identificato il cammino critico?</t>
  </si>
  <si>
    <t>Sono stati definiti indicatori e metriche per misurare la performance di progetto?</t>
  </si>
  <si>
    <t>Il Piano di progetto è stato approvato?</t>
  </si>
  <si>
    <t>Tutti gli aspetti della comunicazione (es. incontri e verbali) sono stati definiti così come la loro frequenza?</t>
  </si>
  <si>
    <t xml:space="preserve">Il Piano di gestione delle comunicazioni è stato elaborato come documento separato o incluso nella Guida di gestione del progetto? </t>
  </si>
  <si>
    <t>L'approccio alla gestione del progetto è stato dettagliato e documentato nella Guida di gestione del progetto?</t>
  </si>
  <si>
    <t>E' stato definito un processo di escalation e adattato alla gestione dei rischi, punti di attenzione e modifiche?</t>
  </si>
  <si>
    <t xml:space="preserve">Il Piano di gestione delle modifiche è stato elaborato come documento separato o incluso nella Guida di gestione del progetto? </t>
  </si>
  <si>
    <t>Sono state definite le soglie per la valutazione dei rischi, compreso l'atteggiamento verso il rischio?</t>
  </si>
  <si>
    <t xml:space="preserve">Il Piano di gestione dei rischi è stato elaborato come documento separato o incluso nella Guida di gestione del progetto? </t>
  </si>
  <si>
    <t xml:space="preserve">Il Piano di gestione dei punti di attenzione è stato elaborato come documento separato o incluso nella Guida di gestione del progetto? </t>
  </si>
  <si>
    <t>E' stato elaborato un Registro delle modifiche?</t>
  </si>
  <si>
    <t xml:space="preserve">I requisiti di qualità, le attività di assicurazione della qualtà e le metriche di valutazione sono state definite ed approvate dal Comitato direttivo di progetto (PSC)? </t>
  </si>
  <si>
    <t xml:space="preserve">Il Piano di gestione della qualità è stato elaborato come documento separato o incluso nella Guida di gestione del progetto? </t>
  </si>
  <si>
    <t>I criteri di accettazione dei prodotti, le attività e le metriche di valutazione sono state definite e approvate dal Committente di progetto (PO)?</t>
  </si>
  <si>
    <t xml:space="preserve">Has a Deliverables Acceptance Management Plan been documented, as a separate document or included in the Handbook? Il Piano di gestione dell'accettazione dei prodotti è stato elaborato come documento separato o incluso nella Guida di gestione del progetto? </t>
  </si>
  <si>
    <t>E' stata documentata la gestione della configurazione?</t>
  </si>
  <si>
    <t>I processi di gestione del progetto sono stati comunicati al Team specialistico di progetto (PSC) ed ai principali stakeholder?</t>
  </si>
  <si>
    <t>Sono state identificate tutte le tipologie di risorse (personale, software, infrastrutture, servizi, materiali ecc..) e stimato il loro utilizzo e durata?</t>
  </si>
  <si>
    <t>Sono stati definiti i bisogni formativi?</t>
  </si>
  <si>
    <t xml:space="preserve">Il Piano delle risorse è stato elaborato come documento separato o incluso nella Guida di gestione del progetto? </t>
  </si>
  <si>
    <t>Sono state identificate e stimate tutte le attività che saranno realizzate dal lato richiedente ?</t>
  </si>
  <si>
    <t>E' stato documentato il Piano di implementazione del cambiamento?</t>
  </si>
  <si>
    <t>Sono state pianificate le attività di transizione  ed accettate dagli stakeholder coinvolti?</t>
  </si>
  <si>
    <t>E' stato documentato il Piano di transizione?</t>
  </si>
  <si>
    <t>Le attività di outsourcing ed i prodotti sono stati definiti così come i criteri di valutazione?</t>
  </si>
  <si>
    <t xml:space="preserve">Il Piano degli approvvigionamenti è stato elaborato come documento separato o incluso nella Guida di gestione del progetto? </t>
  </si>
  <si>
    <t>Tutti i piani di progetto sono stati approvati?</t>
  </si>
  <si>
    <t>E' stata elaborata la Guida di gestione del progetto?</t>
  </si>
  <si>
    <t>Gli scostamenti più rilevanti dal Piano di progetto sono stati approvati dal Comitato direttivo di progetto (PSC) / Organo di governance competente (AGB)?</t>
  </si>
  <si>
    <t>Il progetto al momento è in linea con il cronogramma?</t>
  </si>
  <si>
    <t>Tutte le risorse sono disponibile per la fase di esecuzione?</t>
  </si>
  <si>
    <t>Il budget allocato al progetto finora è sufficiente?</t>
  </si>
  <si>
    <t>Il progetto è pronto per passare alla fase di esecuzione?</t>
  </si>
  <si>
    <t xml:space="preserve">Controlli di fine fase di esecuzione </t>
  </si>
  <si>
    <t>Le risorse ed il budget sono disponibili per completare le attività e trasferire i prodotti al lato richiedente?</t>
  </si>
  <si>
    <t>Le attività sono state realizzate secondo quanto previsto nel Piano di progetto?</t>
  </si>
  <si>
    <t>Gli artefatti sono stati elaborati, aggiornati e rivisti come pianificato?</t>
  </si>
  <si>
    <t>Le verifiche ed i controlli di qualità sono stati eseguiti come pianificato?</t>
  </si>
  <si>
    <t>I prodotti sono stati testati / rivisti?</t>
  </si>
  <si>
    <t>I processi ed i prodotti esternalizzati sono stati monitorati e rivisti?</t>
  </si>
  <si>
    <t>I risultati dei test, i punti di attenzione e le misure correttive sono state documentate?</t>
  </si>
  <si>
    <t>I principali rischi sono stati mitigati?</t>
  </si>
  <si>
    <t>Gli aspetti legati alla sicurezza e la protezione dei dati personali sono stati presi in considerazione?</t>
  </si>
  <si>
    <t>Tutte le modifiche approvate sono state implementate?</t>
  </si>
  <si>
    <t>I prodotti sono in linea con i bisogni e le esigenze del richiedente ?</t>
  </si>
  <si>
    <t xml:space="preserve">Tutti i punti di attenzione del progetto e le azioni correttive sono statre risolte / chiuse ? </t>
  </si>
  <si>
    <t>Tutti i prodotti (incluso il materiale di supporto come la documentazione) sono pronti per essere approvati preliminarmente dal Committente di progetto (PO) ?</t>
  </si>
  <si>
    <t>Le attività di transizione sono state eseguite come pianificato?</t>
  </si>
  <si>
    <t>Le attività di formazione sono state realizzate ?</t>
  </si>
  <si>
    <t>I principali stakeholder sono stati informati circa il rilascio  dei prodotti di progetto?</t>
  </si>
  <si>
    <t>Gli indicatori di perfomance e le relative metriche sono state misurate e valutate?</t>
  </si>
  <si>
    <t>Le attività di implementazione del cambiamento sono state eseguite come pianificato?</t>
  </si>
  <si>
    <t>Gli elementi di comunicazione (riunioni, report, ecc..) sono stati realizzati come pianificato ?</t>
  </si>
  <si>
    <t xml:space="preserve">Il Committente di progetto (PO) ha formalmente approvato i prodotti (approvazione finale) ? </t>
  </si>
  <si>
    <t>Le verifiche e le approvazioni dei prodotti sono state documentate ed eseguite dalle pesone addette (Committente di progetto (PO), esperto del settore, ecc..)</t>
  </si>
  <si>
    <t>I prodotti sono pienamente operativi/funzionanti?</t>
  </si>
  <si>
    <t>C'è stato il trasferimento formale di responsabilità dal Committente di progetto (PO) ed i team operativi?</t>
  </si>
  <si>
    <t>E' stata fornita una lista delle manutenzioni da eseguire al richiedente / team operativi?</t>
  </si>
  <si>
    <t>Il trasferimento di responsabiltà è stato comunicato a tutti gli stakeholder?</t>
  </si>
  <si>
    <t>Tutti i prodotti e artefatti sono stati archiviati nella cartella di progetto, es. risultati dei test, materiale per la formazione, ecc..?</t>
  </si>
  <si>
    <t>La gestione della configurazione del progetto è efficace?</t>
  </si>
  <si>
    <t>Le attività operative/di manutenzione sono pronte per iniziare?</t>
  </si>
  <si>
    <t>Il progetto è pronto a passare alla fase di chiusura?</t>
  </si>
  <si>
    <t>Controlli di fine fase di chiusura</t>
  </si>
  <si>
    <t>Si è tenuta la riunione di fine progetto?</t>
  </si>
  <si>
    <t>Gli indicatori di performance finali e le relative metriche sono state valutate e confrontate con la baseline di progetto?</t>
  </si>
  <si>
    <t>I benefici di progetto e gli obiettivi non raggiunti sono stati valutati così comme le previsioni dei benfici rimanenti?</t>
  </si>
  <si>
    <t>È stata rilevata la soddisfazione del cliente / richiedente?</t>
  </si>
  <si>
    <t>Le azioni di follow-up sono state assegnate alle persone ed un trasferimento di ownership eseguito?</t>
  </si>
  <si>
    <t>Sono state eseguite tutte le attività di trasferimento alle operation?</t>
  </si>
  <si>
    <t>Le attività di supporto e manutenzione sono in funzione comme pianificato?</t>
  </si>
  <si>
    <t>Tutti i principali stakeholder hanno dato un feedback rispetto alla complessiva esperienza di progetto?</t>
  </si>
  <si>
    <t>Sono state catturate le lezioni apprese e le raccomandazioni post-progetto?</t>
  </si>
  <si>
    <t>Il rapporto di fine progetto è stato elaborato e consegnato ai principali stakeholder?</t>
  </si>
  <si>
    <t>Gli artefatti di progetto e gli altri documenti di supporto sono stati organizzati ed archiviati nella cartella comune di progetto?</t>
  </si>
  <si>
    <t>Le procedure di gestione della configurazione sono complete?</t>
  </si>
  <si>
    <t>Tutte le procedure di gestione della sicurezza sono completate, es. copie delle restrizioni di accesso ai dati di progetto ?</t>
  </si>
  <si>
    <t>Il progetto è stato formalmente accettato dal Comitato direttivo di progetto (PSC) / Committente di progetto (PO)?</t>
  </si>
  <si>
    <t>La performance dei membri del team di progetto è stata valutata?</t>
  </si>
  <si>
    <t>Il team di progetto è stato ufficialmente sciolto?</t>
  </si>
  <si>
    <t>I costi di progetti sono terminati?</t>
  </si>
  <si>
    <t>Il progetto è pronto per essere chiuso?</t>
  </si>
  <si>
    <t>Sono state approvate le strategie di risposta ai rischi identificati?</t>
  </si>
  <si>
    <t>Nel caso non è stato possibili chiudere alcuni rischi, sono stati ri-valutati e raccomandate azioni di follow-up?</t>
  </si>
  <si>
    <t>Le attività di archiviazione del progetto seguono le regole interne dell'organizzazione in materia di gestione documentale ed archivi?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</si>
</sst>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_)"/>
  </numFmts>
  <fonts count="20" x14ac:knownFonts="1">
    <font>
      <sz val="10"/>
      <name val="Arial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  <font>
      <b/>
      <sz val="16"/>
      <name val="Calibri"/>
      <family val="2"/>
      <scheme val="minor"/>
    </font>
    <font>
      <sz val="10"/>
      <color indexed="12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sz val="10"/>
      <color theme="9" tint="-0.499984740745262"/>
      <name val="Calibri"/>
      <family val="2"/>
      <scheme val="minor"/>
    </font>
    <font>
      <i/>
      <sz val="16"/>
      <color theme="9" tint="-0.499984740745262"/>
      <name val="Calibri"/>
      <family val="2"/>
      <scheme val="minor"/>
    </font>
    <font>
      <i/>
      <sz val="12"/>
      <color theme="9" tint="-0.499984740745262"/>
      <name val="Calibri"/>
      <family val="2"/>
      <scheme val="minor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b/>
      <sz val="20"/>
      <color indexed="9"/>
      <name val="Calibri"/>
      <family val="2"/>
      <scheme val="minor"/>
    </font>
    <font>
      <b/>
      <sz val="20"/>
      <name val="Calibri"/>
      <family val="2"/>
      <scheme val="minor"/>
    </font>
    <font>
      <b/>
      <sz val="24"/>
      <color indexed="12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color rgb="FF1B6FB5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E2A7"/>
        <bgColor indexed="64"/>
      </patternFill>
    </fill>
    <fill>
      <patternFill patternType="solid">
        <fgColor rgb="FFFBD6B7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A5A5A5"/>
      </patternFill>
    </fill>
    <fill>
      <patternFill patternType="solid">
        <fgColor theme="6" tint="0.39997558519241921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9" fontId="12" fillId="0" borderId="0" applyFont="0" applyFill="0" applyBorder="0" applyAlignment="0" applyProtection="0"/>
    <xf numFmtId="0" fontId="13" fillId="10" borderId="21" applyNumberFormat="0" applyAlignment="0" applyProtection="0"/>
  </cellStyleXfs>
  <cellXfs count="166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5" fillId="2" borderId="0" xfId="0" applyFont="1" applyFill="1"/>
    <xf numFmtId="0" fontId="6" fillId="2" borderId="7" xfId="0" applyFont="1" applyFill="1" applyBorder="1" applyAlignment="1">
      <alignment horizontal="right"/>
    </xf>
    <xf numFmtId="164" fontId="1" fillId="2" borderId="0" xfId="0" applyNumberFormat="1" applyFont="1" applyFill="1"/>
    <xf numFmtId="0" fontId="7" fillId="2" borderId="0" xfId="0" applyFont="1" applyFill="1"/>
    <xf numFmtId="0" fontId="8" fillId="2" borderId="9" xfId="0" applyFont="1" applyFill="1" applyBorder="1" applyAlignment="1">
      <alignment horizontal="right" wrapText="1"/>
    </xf>
    <xf numFmtId="0" fontId="6" fillId="2" borderId="0" xfId="0" applyFont="1" applyFill="1"/>
    <xf numFmtId="0" fontId="5" fillId="2" borderId="0" xfId="0" applyFont="1" applyFill="1" applyProtection="1">
      <protection locked="0"/>
    </xf>
    <xf numFmtId="0" fontId="3" fillId="2" borderId="0" xfId="0" applyFont="1" applyFill="1"/>
    <xf numFmtId="0" fontId="2" fillId="2" borderId="5" xfId="0" applyFont="1" applyFill="1" applyBorder="1"/>
    <xf numFmtId="0" fontId="6" fillId="3" borderId="7" xfId="0" applyFont="1" applyFill="1" applyBorder="1" applyAlignment="1">
      <alignment horizontal="right"/>
    </xf>
    <xf numFmtId="0" fontId="6" fillId="3" borderId="7" xfId="0" applyFont="1" applyFill="1" applyBorder="1"/>
    <xf numFmtId="0" fontId="6" fillId="3" borderId="5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/>
    </xf>
    <xf numFmtId="0" fontId="6" fillId="7" borderId="1" xfId="0" applyFont="1" applyFill="1" applyBorder="1" applyAlignment="1">
      <alignment horizontal="center" vertical="center"/>
    </xf>
    <xf numFmtId="0" fontId="6" fillId="7" borderId="2" xfId="0" applyFont="1" applyFill="1" applyBorder="1" applyAlignment="1">
      <alignment horizontal="center" vertical="center"/>
    </xf>
    <xf numFmtId="0" fontId="6" fillId="8" borderId="1" xfId="0" applyFont="1" applyFill="1" applyBorder="1" applyAlignment="1">
      <alignment horizontal="center" vertical="center"/>
    </xf>
    <xf numFmtId="0" fontId="6" fillId="8" borderId="2" xfId="0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right" vertical="center"/>
    </xf>
    <xf numFmtId="14" fontId="13" fillId="10" borderId="22" xfId="2" applyNumberFormat="1" applyBorder="1" applyAlignment="1">
      <alignment horizontal="center" vertical="center"/>
    </xf>
    <xf numFmtId="0" fontId="6" fillId="7" borderId="2" xfId="0" applyFont="1" applyFill="1" applyBorder="1" applyAlignment="1">
      <alignment horizontal="right" vertical="center"/>
    </xf>
    <xf numFmtId="0" fontId="6" fillId="8" borderId="2" xfId="0" applyFont="1" applyFill="1" applyBorder="1" applyAlignment="1">
      <alignment horizontal="right" vertical="center"/>
    </xf>
    <xf numFmtId="0" fontId="6" fillId="2" borderId="23" xfId="0" applyFont="1" applyFill="1" applyBorder="1" applyAlignment="1">
      <alignment horizontal="left" vertical="center" wrapText="1"/>
    </xf>
    <xf numFmtId="0" fontId="6" fillId="2" borderId="24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center"/>
    </xf>
    <xf numFmtId="0" fontId="8" fillId="2" borderId="26" xfId="0" applyFont="1" applyFill="1" applyBorder="1" applyAlignment="1">
      <alignment horizontal="right" wrapText="1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 wrapText="1" indent="1"/>
      <protection locked="0"/>
    </xf>
    <xf numFmtId="0" fontId="1" fillId="2" borderId="0" xfId="0" applyFont="1" applyFill="1" applyAlignment="1">
      <alignment horizontal="left" wrapText="1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 applyProtection="1">
      <alignment horizontal="center" vertical="center"/>
      <protection locked="0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1" fillId="2" borderId="19" xfId="0" applyFont="1" applyFill="1" applyBorder="1" applyAlignment="1">
      <alignment horizontal="center" wrapText="1"/>
    </xf>
    <xf numFmtId="0" fontId="1" fillId="2" borderId="19" xfId="0" applyFont="1" applyFill="1" applyBorder="1"/>
    <xf numFmtId="0" fontId="1" fillId="2" borderId="19" xfId="0" applyFont="1" applyFill="1" applyBorder="1" applyAlignment="1" applyProtection="1">
      <alignment horizontal="center" vertical="center" wrapText="1"/>
      <protection locked="0"/>
    </xf>
    <xf numFmtId="0" fontId="1" fillId="2" borderId="19" xfId="0" applyFont="1" applyFill="1" applyBorder="1" applyAlignment="1" applyProtection="1">
      <alignment horizontal="left" wrapText="1" indent="1"/>
      <protection locked="0"/>
    </xf>
    <xf numFmtId="0" fontId="6" fillId="11" borderId="2" xfId="0" applyFont="1" applyFill="1" applyBorder="1" applyAlignment="1">
      <alignment horizontal="center" vertical="center"/>
    </xf>
    <xf numFmtId="0" fontId="6" fillId="11" borderId="2" xfId="0" applyFont="1" applyFill="1" applyBorder="1" applyAlignment="1">
      <alignment horizontal="right" vertical="center"/>
    </xf>
    <xf numFmtId="0" fontId="6" fillId="11" borderId="1" xfId="0" applyFont="1" applyFill="1" applyBorder="1" applyAlignment="1">
      <alignment horizontal="center" vertical="center"/>
    </xf>
    <xf numFmtId="14" fontId="13" fillId="10" borderId="22" xfId="2" applyNumberFormat="1" applyBorder="1" applyAlignment="1" applyProtection="1">
      <alignment horizontal="center" vertical="center"/>
      <protection locked="0"/>
    </xf>
    <xf numFmtId="0" fontId="17" fillId="2" borderId="4" xfId="0" applyFont="1" applyFill="1" applyBorder="1" applyAlignment="1">
      <alignment horizontal="center" vertical="center" wrapText="1"/>
    </xf>
    <xf numFmtId="0" fontId="17" fillId="2" borderId="0" xfId="0" applyFont="1" applyFill="1" applyAlignment="1">
      <alignment vertical="center"/>
    </xf>
    <xf numFmtId="0" fontId="18" fillId="11" borderId="1" xfId="0" applyFont="1" applyFill="1" applyBorder="1" applyAlignment="1">
      <alignment horizontal="center" vertical="center" wrapText="1"/>
    </xf>
    <xf numFmtId="0" fontId="18" fillId="11" borderId="2" xfId="0" applyFont="1" applyFill="1" applyBorder="1" applyAlignment="1">
      <alignment horizontal="left" vertical="center" wrapText="1"/>
    </xf>
    <xf numFmtId="0" fontId="18" fillId="11" borderId="2" xfId="0" applyFont="1" applyFill="1" applyBorder="1" applyAlignment="1">
      <alignment horizontal="center" vertical="center" wrapText="1"/>
    </xf>
    <xf numFmtId="0" fontId="18" fillId="11" borderId="3" xfId="0" applyFont="1" applyFill="1" applyBorder="1" applyAlignment="1">
      <alignment horizontal="center" vertical="center" wrapText="1"/>
    </xf>
    <xf numFmtId="0" fontId="18" fillId="9" borderId="1" xfId="0" applyFont="1" applyFill="1" applyBorder="1" applyAlignment="1">
      <alignment horizontal="center" vertical="center" wrapText="1"/>
    </xf>
    <xf numFmtId="0" fontId="18" fillId="9" borderId="2" xfId="0" applyFont="1" applyFill="1" applyBorder="1" applyAlignment="1">
      <alignment horizontal="left" vertical="center" wrapText="1"/>
    </xf>
    <xf numFmtId="0" fontId="18" fillId="9" borderId="2" xfId="0" applyFont="1" applyFill="1" applyBorder="1" applyAlignment="1">
      <alignment horizontal="center" vertical="center" wrapText="1"/>
    </xf>
    <xf numFmtId="0" fontId="18" fillId="9" borderId="3" xfId="0" applyFont="1" applyFill="1" applyBorder="1" applyAlignment="1">
      <alignment horizontal="center" vertical="center" wrapText="1"/>
    </xf>
    <xf numFmtId="0" fontId="18" fillId="7" borderId="1" xfId="0" applyFont="1" applyFill="1" applyBorder="1" applyAlignment="1">
      <alignment horizontal="center" vertical="center" wrapText="1"/>
    </xf>
    <xf numFmtId="0" fontId="18" fillId="7" borderId="2" xfId="0" applyFont="1" applyFill="1" applyBorder="1" applyAlignment="1">
      <alignment horizontal="left" vertical="center" wrapText="1"/>
    </xf>
    <xf numFmtId="0" fontId="18" fillId="7" borderId="2" xfId="0" applyFont="1" applyFill="1" applyBorder="1" applyAlignment="1">
      <alignment horizontal="center" vertical="center" wrapText="1"/>
    </xf>
    <xf numFmtId="0" fontId="18" fillId="7" borderId="3" xfId="0" applyFont="1" applyFill="1" applyBorder="1" applyAlignment="1">
      <alignment horizontal="center" vertical="center" wrapText="1"/>
    </xf>
    <xf numFmtId="0" fontId="17" fillId="2" borderId="18" xfId="0" applyFont="1" applyFill="1" applyBorder="1" applyAlignment="1">
      <alignment horizontal="center" vertical="center" wrapText="1"/>
    </xf>
    <xf numFmtId="0" fontId="18" fillId="6" borderId="1" xfId="0" applyFont="1" applyFill="1" applyBorder="1" applyAlignment="1">
      <alignment horizontal="center" vertical="center" wrapText="1"/>
    </xf>
    <xf numFmtId="0" fontId="17" fillId="2" borderId="29" xfId="0" applyFont="1" applyFill="1" applyBorder="1" applyAlignment="1">
      <alignment horizontal="left" vertical="center" wrapText="1"/>
    </xf>
    <xf numFmtId="0" fontId="17" fillId="2" borderId="30" xfId="0" applyFont="1" applyFill="1" applyBorder="1" applyAlignment="1" applyProtection="1">
      <alignment horizontal="center" vertical="center" wrapText="1"/>
      <protection locked="0"/>
    </xf>
    <xf numFmtId="0" fontId="17" fillId="2" borderId="31" xfId="0" applyFont="1" applyFill="1" applyBorder="1" applyAlignment="1">
      <alignment horizontal="left" vertical="center" wrapText="1"/>
    </xf>
    <xf numFmtId="0" fontId="17" fillId="2" borderId="32" xfId="0" applyFont="1" applyFill="1" applyBorder="1" applyAlignment="1" applyProtection="1">
      <alignment horizontal="center" vertical="center" wrapText="1"/>
      <protection locked="0"/>
    </xf>
    <xf numFmtId="0" fontId="17" fillId="2" borderId="33" xfId="0" applyFont="1" applyFill="1" applyBorder="1" applyAlignment="1" applyProtection="1">
      <alignment horizontal="center" vertical="center" wrapText="1"/>
      <protection locked="0"/>
    </xf>
    <xf numFmtId="0" fontId="17" fillId="2" borderId="31" xfId="0" applyFont="1" applyFill="1" applyBorder="1" applyAlignment="1">
      <alignment vertical="center"/>
    </xf>
    <xf numFmtId="0" fontId="17" fillId="2" borderId="34" xfId="0" applyFont="1" applyFill="1" applyBorder="1" applyAlignment="1">
      <alignment horizontal="left" vertical="center" wrapText="1"/>
    </xf>
    <xf numFmtId="0" fontId="17" fillId="2" borderId="35" xfId="0" applyFont="1" applyFill="1" applyBorder="1" applyAlignment="1" applyProtection="1">
      <alignment horizontal="center" vertical="center" wrapText="1"/>
      <protection locked="0"/>
    </xf>
    <xf numFmtId="0" fontId="17" fillId="2" borderId="36" xfId="0" applyFont="1" applyFill="1" applyBorder="1" applyAlignment="1" applyProtection="1">
      <alignment horizontal="center" vertical="center" wrapText="1"/>
      <protection locked="0"/>
    </xf>
    <xf numFmtId="0" fontId="0" fillId="2" borderId="0" xfId="0" applyFill="1"/>
    <xf numFmtId="0" fontId="17" fillId="2" borderId="37" xfId="0" applyFont="1" applyFill="1" applyBorder="1" applyAlignment="1" applyProtection="1">
      <alignment horizontal="center" vertical="center" wrapText="1"/>
      <protection locked="0"/>
    </xf>
    <xf numFmtId="0" fontId="18" fillId="6" borderId="2" xfId="0" applyFont="1" applyFill="1" applyBorder="1" applyAlignment="1">
      <alignment horizontal="center" vertical="center"/>
    </xf>
    <xf numFmtId="0" fontId="6" fillId="5" borderId="19" xfId="0" applyFont="1" applyFill="1" applyBorder="1" applyAlignment="1" applyProtection="1">
      <alignment horizontal="center" vertical="center"/>
      <protection locked="0"/>
    </xf>
    <xf numFmtId="0" fontId="17" fillId="2" borderId="31" xfId="0" applyFont="1" applyFill="1" applyBorder="1"/>
    <xf numFmtId="0" fontId="17" fillId="2" borderId="29" xfId="0" applyFont="1" applyFill="1" applyBorder="1" applyAlignment="1">
      <alignment horizontal="left" wrapText="1"/>
    </xf>
    <xf numFmtId="0" fontId="17" fillId="2" borderId="31" xfId="0" applyFont="1" applyFill="1" applyBorder="1" applyAlignment="1">
      <alignment horizontal="left" wrapText="1"/>
    </xf>
    <xf numFmtId="0" fontId="17" fillId="2" borderId="38" xfId="0" applyFont="1" applyFill="1" applyBorder="1" applyAlignment="1">
      <alignment horizontal="left" vertical="center" wrapText="1"/>
    </xf>
    <xf numFmtId="0" fontId="17" fillId="2" borderId="39" xfId="0" applyFont="1" applyFill="1" applyBorder="1" applyAlignment="1">
      <alignment horizontal="left" vertical="center" wrapText="1"/>
    </xf>
    <xf numFmtId="0" fontId="17" fillId="2" borderId="40" xfId="0" applyFont="1" applyFill="1" applyBorder="1" applyAlignment="1" applyProtection="1">
      <alignment horizontal="center" vertical="center" wrapText="1"/>
      <protection locked="0"/>
    </xf>
    <xf numFmtId="0" fontId="19" fillId="2" borderId="41" xfId="0" applyFont="1" applyFill="1" applyBorder="1" applyAlignment="1" applyProtection="1">
      <alignment horizontal="left" wrapText="1" indent="1"/>
      <protection locked="0"/>
    </xf>
    <xf numFmtId="0" fontId="17" fillId="2" borderId="42" xfId="0" applyFont="1" applyFill="1" applyBorder="1" applyAlignment="1" applyProtection="1">
      <alignment horizontal="center" vertical="center" wrapText="1"/>
      <protection hidden="1"/>
    </xf>
    <xf numFmtId="0" fontId="18" fillId="6" borderId="2" xfId="0" applyFont="1" applyFill="1" applyBorder="1" applyAlignment="1">
      <alignment horizontal="left" vertical="center" wrapText="1"/>
    </xf>
    <xf numFmtId="0" fontId="18" fillId="6" borderId="2" xfId="0" applyFont="1" applyFill="1" applyBorder="1" applyAlignment="1">
      <alignment horizontal="center" vertical="center" wrapText="1"/>
    </xf>
    <xf numFmtId="0" fontId="18" fillId="6" borderId="3" xfId="0" applyFont="1" applyFill="1" applyBorder="1" applyAlignment="1">
      <alignment horizontal="center" vertical="center" wrapText="1"/>
    </xf>
    <xf numFmtId="0" fontId="17" fillId="2" borderId="43" xfId="0" applyFont="1" applyFill="1" applyBorder="1" applyAlignment="1">
      <alignment horizontal="center" vertical="center" wrapText="1"/>
    </xf>
    <xf numFmtId="0" fontId="17" fillId="2" borderId="35" xfId="0" applyFont="1" applyFill="1" applyBorder="1" applyAlignment="1" applyProtection="1">
      <alignment horizontal="center" vertical="center" wrapText="1"/>
      <protection hidden="1"/>
    </xf>
    <xf numFmtId="9" fontId="6" fillId="6" borderId="2" xfId="0" applyNumberFormat="1" applyFont="1" applyFill="1" applyBorder="1" applyAlignment="1" applyProtection="1">
      <alignment horizontal="center" vertical="center"/>
      <protection hidden="1"/>
    </xf>
    <xf numFmtId="9" fontId="10" fillId="6" borderId="17" xfId="0" applyNumberFormat="1" applyFont="1" applyFill="1" applyBorder="1" applyAlignment="1" applyProtection="1">
      <alignment horizontal="center" vertical="center"/>
      <protection hidden="1"/>
    </xf>
    <xf numFmtId="9" fontId="6" fillId="7" borderId="2" xfId="0" applyNumberFormat="1" applyFont="1" applyFill="1" applyBorder="1" applyAlignment="1" applyProtection="1">
      <alignment horizontal="center" vertical="center"/>
      <protection hidden="1"/>
    </xf>
    <xf numFmtId="9" fontId="10" fillId="7" borderId="3" xfId="0" applyNumberFormat="1" applyFont="1" applyFill="1" applyBorder="1" applyAlignment="1" applyProtection="1">
      <alignment horizontal="center" vertical="center"/>
      <protection hidden="1"/>
    </xf>
    <xf numFmtId="0" fontId="17" fillId="2" borderId="30" xfId="0" applyFont="1" applyFill="1" applyBorder="1" applyAlignment="1" applyProtection="1">
      <alignment horizontal="center" vertical="center" wrapText="1"/>
      <protection hidden="1"/>
    </xf>
    <xf numFmtId="0" fontId="17" fillId="2" borderId="45" xfId="0" applyFont="1" applyFill="1" applyBorder="1" applyAlignment="1" applyProtection="1">
      <alignment horizontal="center" vertical="center" wrapText="1"/>
      <protection hidden="1"/>
    </xf>
    <xf numFmtId="0" fontId="19" fillId="2" borderId="44" xfId="0" applyFont="1" applyFill="1" applyBorder="1" applyAlignment="1" applyProtection="1">
      <alignment horizontal="left" vertical="center" wrapText="1"/>
      <protection locked="0"/>
    </xf>
    <xf numFmtId="0" fontId="17" fillId="2" borderId="33" xfId="0" applyFont="1" applyFill="1" applyBorder="1" applyAlignment="1" applyProtection="1">
      <alignment horizontal="left" vertical="center" wrapText="1"/>
      <protection locked="0"/>
    </xf>
    <xf numFmtId="0" fontId="17" fillId="2" borderId="36" xfId="0" applyFont="1" applyFill="1" applyBorder="1" applyAlignment="1" applyProtection="1">
      <alignment horizontal="left" vertical="center" wrapText="1"/>
      <protection locked="0"/>
    </xf>
    <xf numFmtId="9" fontId="6" fillId="8" borderId="2" xfId="0" applyNumberFormat="1" applyFont="1" applyFill="1" applyBorder="1" applyAlignment="1" applyProtection="1">
      <alignment horizontal="center" vertical="center"/>
      <protection hidden="1"/>
    </xf>
    <xf numFmtId="9" fontId="11" fillId="8" borderId="3" xfId="0" applyNumberFormat="1" applyFont="1" applyFill="1" applyBorder="1" applyAlignment="1" applyProtection="1">
      <alignment horizontal="center" vertical="center"/>
      <protection hidden="1"/>
    </xf>
    <xf numFmtId="9" fontId="6" fillId="11" borderId="2" xfId="0" applyNumberFormat="1" applyFont="1" applyFill="1" applyBorder="1" applyAlignment="1" applyProtection="1">
      <alignment horizontal="center" vertical="center"/>
      <protection hidden="1"/>
    </xf>
    <xf numFmtId="9" fontId="10" fillId="11" borderId="3" xfId="0" applyNumberFormat="1" applyFont="1" applyFill="1" applyBorder="1" applyAlignment="1" applyProtection="1">
      <alignment horizontal="center" vertical="center"/>
      <protection hidden="1"/>
    </xf>
    <xf numFmtId="9" fontId="10" fillId="2" borderId="13" xfId="0" applyNumberFormat="1" applyFont="1" applyFill="1" applyBorder="1" applyAlignment="1" applyProtection="1">
      <alignment horizontal="center" vertical="center"/>
      <protection hidden="1"/>
    </xf>
    <xf numFmtId="9" fontId="6" fillId="2" borderId="25" xfId="1" applyFont="1" applyFill="1" applyBorder="1" applyAlignment="1" applyProtection="1">
      <alignment horizontal="center" vertical="center" wrapText="1"/>
      <protection hidden="1"/>
    </xf>
    <xf numFmtId="14" fontId="6" fillId="2" borderId="14" xfId="1" applyNumberFormat="1" applyFont="1" applyFill="1" applyBorder="1" applyAlignment="1" applyProtection="1">
      <alignment horizontal="center" vertical="center" wrapText="1"/>
      <protection hidden="1"/>
    </xf>
    <xf numFmtId="0" fontId="6" fillId="2" borderId="8" xfId="0" applyFont="1" applyFill="1" applyBorder="1" applyAlignment="1" applyProtection="1">
      <alignment horizontal="center" vertical="center" wrapText="1"/>
      <protection hidden="1"/>
    </xf>
    <xf numFmtId="9" fontId="6" fillId="2" borderId="13" xfId="1" applyFont="1" applyFill="1" applyBorder="1" applyAlignment="1" applyProtection="1">
      <alignment horizontal="center" vertical="center" wrapText="1"/>
      <protection hidden="1"/>
    </xf>
    <xf numFmtId="9" fontId="10" fillId="2" borderId="15" xfId="0" applyNumberFormat="1" applyFont="1" applyFill="1" applyBorder="1" applyAlignment="1" applyProtection="1">
      <alignment horizontal="center" vertical="center"/>
      <protection hidden="1"/>
    </xf>
    <xf numFmtId="9" fontId="6" fillId="2" borderId="15" xfId="1" applyFont="1" applyFill="1" applyBorder="1" applyAlignment="1" applyProtection="1">
      <alignment horizontal="center" vertical="center" wrapText="1"/>
      <protection hidden="1"/>
    </xf>
    <xf numFmtId="14" fontId="6" fillId="2" borderId="16" xfId="1" applyNumberFormat="1" applyFont="1" applyFill="1" applyBorder="1" applyAlignment="1" applyProtection="1">
      <alignment horizontal="center" vertical="center" wrapText="1"/>
      <protection hidden="1"/>
    </xf>
    <xf numFmtId="0" fontId="6" fillId="2" borderId="10" xfId="0" applyFont="1" applyFill="1" applyBorder="1" applyAlignment="1" applyProtection="1">
      <alignment horizontal="center" vertical="center" wrapText="1"/>
      <protection hidden="1"/>
    </xf>
    <xf numFmtId="0" fontId="14" fillId="2" borderId="7" xfId="0" applyFont="1" applyFill="1" applyBorder="1" applyAlignment="1" applyProtection="1">
      <alignment horizontal="center" vertical="center"/>
      <protection hidden="1"/>
    </xf>
    <xf numFmtId="0" fontId="15" fillId="2" borderId="7" xfId="0" applyFont="1" applyFill="1" applyBorder="1" applyAlignment="1" applyProtection="1">
      <alignment horizontal="center" vertical="center"/>
      <protection hidden="1"/>
    </xf>
    <xf numFmtId="0" fontId="15" fillId="2" borderId="9" xfId="0" applyFont="1" applyFill="1" applyBorder="1" applyAlignment="1" applyProtection="1">
      <alignment horizontal="center" vertical="center"/>
      <protection hidden="1"/>
    </xf>
    <xf numFmtId="0" fontId="17" fillId="2" borderId="31" xfId="0" applyFont="1" applyFill="1" applyBorder="1" applyAlignment="1">
      <alignment wrapText="1"/>
    </xf>
    <xf numFmtId="0" fontId="17" fillId="0" borderId="31" xfId="0" applyFont="1" applyBorder="1" applyAlignment="1">
      <alignment horizontal="left" vertical="center" wrapText="1"/>
    </xf>
    <xf numFmtId="0" fontId="9" fillId="2" borderId="13" xfId="0" applyFont="1" applyFill="1" applyBorder="1" applyAlignment="1" applyProtection="1">
      <alignment horizontal="center" vertical="center" wrapText="1"/>
      <protection locked="0"/>
    </xf>
    <xf numFmtId="0" fontId="9" fillId="2" borderId="14" xfId="0" applyFont="1" applyFill="1" applyBorder="1" applyAlignment="1" applyProtection="1">
      <alignment horizontal="center" vertical="center" wrapText="1"/>
      <protection locked="0"/>
    </xf>
    <xf numFmtId="0" fontId="9" fillId="2" borderId="8" xfId="0" applyFont="1" applyFill="1" applyBorder="1" applyAlignment="1" applyProtection="1">
      <alignment horizontal="center" vertical="center" wrapText="1"/>
      <protection locked="0"/>
    </xf>
    <xf numFmtId="0" fontId="7" fillId="3" borderId="13" xfId="0" applyFont="1" applyFill="1" applyBorder="1" applyAlignment="1" applyProtection="1">
      <alignment horizontal="center" vertical="center" wrapText="1"/>
      <protection locked="0"/>
    </xf>
    <xf numFmtId="0" fontId="7" fillId="3" borderId="14" xfId="0" applyFont="1" applyFill="1" applyBorder="1" applyAlignment="1" applyProtection="1">
      <alignment horizontal="center" vertical="center" wrapText="1"/>
      <protection locked="0"/>
    </xf>
    <xf numFmtId="0" fontId="7" fillId="3" borderId="8" xfId="0" applyFont="1" applyFill="1" applyBorder="1" applyAlignment="1" applyProtection="1">
      <alignment horizontal="center" vertical="center" wrapText="1"/>
      <protection locked="0"/>
    </xf>
    <xf numFmtId="0" fontId="1" fillId="3" borderId="13" xfId="0" applyFont="1" applyFill="1" applyBorder="1" applyAlignment="1" applyProtection="1">
      <alignment horizontal="center" vertical="center" wrapText="1"/>
      <protection locked="0"/>
    </xf>
    <xf numFmtId="0" fontId="1" fillId="3" borderId="14" xfId="0" applyFont="1" applyFill="1" applyBorder="1" applyAlignment="1" applyProtection="1">
      <alignment horizontal="center" vertical="center" wrapText="1"/>
      <protection locked="0"/>
    </xf>
    <xf numFmtId="0" fontId="1" fillId="3" borderId="8" xfId="0" applyFont="1" applyFill="1" applyBorder="1" applyAlignment="1" applyProtection="1">
      <alignment horizontal="center" vertical="center" wrapText="1"/>
      <protection locked="0"/>
    </xf>
    <xf numFmtId="0" fontId="19" fillId="2" borderId="0" xfId="0" applyFont="1" applyFill="1" applyAlignment="1" applyProtection="1">
      <alignment horizontal="left" vertical="center" wrapText="1"/>
      <protection locked="0"/>
    </xf>
    <xf numFmtId="0" fontId="7" fillId="3" borderId="13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2" borderId="11" xfId="0" applyFont="1" applyFill="1" applyBorder="1" applyAlignment="1">
      <alignment wrapText="1"/>
    </xf>
    <xf numFmtId="0" fontId="1" fillId="2" borderId="12" xfId="0" applyFont="1" applyFill="1" applyBorder="1" applyAlignment="1">
      <alignment wrapText="1"/>
    </xf>
    <xf numFmtId="0" fontId="1" fillId="2" borderId="6" xfId="0" applyFont="1" applyFill="1" applyBorder="1" applyAlignment="1">
      <alignment wrapText="1"/>
    </xf>
    <xf numFmtId="0" fontId="17" fillId="2" borderId="13" xfId="0" applyFont="1" applyFill="1" applyBorder="1" applyAlignment="1">
      <alignment vertical="center" wrapText="1"/>
    </xf>
    <xf numFmtId="0" fontId="17" fillId="2" borderId="14" xfId="0" applyFont="1" applyFill="1" applyBorder="1" applyAlignment="1">
      <alignment vertical="center" wrapText="1"/>
    </xf>
    <xf numFmtId="0" fontId="17" fillId="2" borderId="8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horizontal="center"/>
    </xf>
    <xf numFmtId="0" fontId="4" fillId="4" borderId="19" xfId="0" applyFont="1" applyFill="1" applyBorder="1" applyAlignment="1">
      <alignment horizontal="center"/>
    </xf>
    <xf numFmtId="0" fontId="4" fillId="4" borderId="20" xfId="0" applyFont="1" applyFill="1" applyBorder="1" applyAlignment="1">
      <alignment horizontal="center"/>
    </xf>
    <xf numFmtId="0" fontId="9" fillId="3" borderId="13" xfId="0" applyFont="1" applyFill="1" applyBorder="1" applyAlignment="1" applyProtection="1">
      <alignment horizontal="center" vertical="center" wrapText="1"/>
      <protection locked="0"/>
    </xf>
    <xf numFmtId="0" fontId="9" fillId="3" borderId="14" xfId="0" applyFont="1" applyFill="1" applyBorder="1" applyAlignment="1" applyProtection="1">
      <alignment horizontal="center" vertical="center" wrapText="1"/>
      <protection locked="0"/>
    </xf>
    <xf numFmtId="0" fontId="9" fillId="3" borderId="8" xfId="0" applyFont="1" applyFill="1" applyBorder="1" applyAlignment="1" applyProtection="1">
      <alignment horizontal="center" vertical="center" wrapText="1"/>
      <protection locked="0"/>
    </xf>
    <xf numFmtId="0" fontId="17" fillId="2" borderId="15" xfId="0" applyFont="1" applyFill="1" applyBorder="1" applyAlignment="1">
      <alignment vertical="center" wrapText="1"/>
    </xf>
    <xf numFmtId="0" fontId="17" fillId="2" borderId="16" xfId="0" applyFont="1" applyFill="1" applyBorder="1" applyAlignment="1">
      <alignment vertical="center" wrapText="1"/>
    </xf>
    <xf numFmtId="0" fontId="17" fillId="2" borderId="10" xfId="0" applyFont="1" applyFill="1" applyBorder="1" applyAlignment="1">
      <alignment vertical="center" wrapText="1"/>
    </xf>
    <xf numFmtId="2" fontId="16" fillId="2" borderId="16" xfId="0" applyNumberFormat="1" applyFont="1" applyFill="1" applyBorder="1" applyAlignment="1" applyProtection="1">
      <alignment horizontal="center" vertical="center"/>
      <protection hidden="1"/>
    </xf>
    <xf numFmtId="0" fontId="16" fillId="2" borderId="27" xfId="0" applyFont="1" applyFill="1" applyBorder="1" applyAlignment="1" applyProtection="1">
      <alignment horizontal="center" vertical="center"/>
      <protection hidden="1"/>
    </xf>
    <xf numFmtId="0" fontId="16" fillId="2" borderId="28" xfId="0" applyFont="1" applyFill="1" applyBorder="1" applyAlignment="1" applyProtection="1">
      <alignment horizontal="center" vertical="center"/>
      <protection hidden="1"/>
    </xf>
    <xf numFmtId="9" fontId="8" fillId="2" borderId="13" xfId="1" applyFont="1" applyFill="1" applyBorder="1" applyAlignment="1" applyProtection="1">
      <alignment horizontal="center" vertical="center" wrapText="1"/>
      <protection hidden="1"/>
    </xf>
    <xf numFmtId="9" fontId="8" fillId="2" borderId="14" xfId="1" applyFont="1" applyFill="1" applyBorder="1" applyAlignment="1" applyProtection="1">
      <alignment horizontal="center" vertical="center" wrapText="1"/>
      <protection hidden="1"/>
    </xf>
    <xf numFmtId="9" fontId="8" fillId="2" borderId="8" xfId="1" applyFont="1" applyFill="1" applyBorder="1" applyAlignment="1" applyProtection="1">
      <alignment horizontal="center" vertical="center" wrapText="1"/>
      <protection hidden="1"/>
    </xf>
    <xf numFmtId="0" fontId="6" fillId="6" borderId="1" xfId="0" applyFont="1" applyFill="1" applyBorder="1" applyAlignment="1">
      <alignment horizontal="right" vertical="center"/>
    </xf>
    <xf numFmtId="0" fontId="6" fillId="6" borderId="2" xfId="0" applyFont="1" applyFill="1" applyBorder="1" applyAlignment="1">
      <alignment horizontal="right" vertical="center"/>
    </xf>
    <xf numFmtId="0" fontId="6" fillId="7" borderId="1" xfId="0" applyFont="1" applyFill="1" applyBorder="1" applyAlignment="1">
      <alignment horizontal="right" vertical="center"/>
    </xf>
    <xf numFmtId="0" fontId="6" fillId="7" borderId="2" xfId="0" applyFont="1" applyFill="1" applyBorder="1" applyAlignment="1">
      <alignment horizontal="right" vertical="center"/>
    </xf>
    <xf numFmtId="0" fontId="6" fillId="8" borderId="1" xfId="0" applyFont="1" applyFill="1" applyBorder="1" applyAlignment="1">
      <alignment horizontal="right" vertical="center"/>
    </xf>
    <xf numFmtId="0" fontId="6" fillId="8" borderId="2" xfId="0" applyFont="1" applyFill="1" applyBorder="1" applyAlignment="1">
      <alignment horizontal="right" vertical="center"/>
    </xf>
    <xf numFmtId="0" fontId="6" fillId="11" borderId="1" xfId="0" applyFont="1" applyFill="1" applyBorder="1" applyAlignment="1">
      <alignment horizontal="right" vertical="center"/>
    </xf>
    <xf numFmtId="0" fontId="6" fillId="11" borderId="2" xfId="0" applyFont="1" applyFill="1" applyBorder="1" applyAlignment="1">
      <alignment horizontal="right" vertical="center"/>
    </xf>
  </cellXfs>
  <cellStyles count="3">
    <cellStyle name="Check Cell" xfId="2" builtinId="23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E2A7"/>
      <color rgb="FFF5750B"/>
      <color rgb="FFFFCC00"/>
      <color rgb="FFFF5399"/>
      <color rgb="FFFF8BBA"/>
      <color rgb="FFF9B67F"/>
      <color rgb="FFFFDA8F"/>
      <color rgb="FFFBD6B7"/>
      <color rgb="FFFAC9A0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4"/>
    </mc:Choice>
    <mc:Fallback>
      <c:style val="24"/>
    </mc:Fallback>
  </mc:AlternateContent>
  <c:chart>
    <c:title>
      <c:tx>
        <c:rich>
          <a:bodyPr/>
          <a:lstStyle/>
          <a:p>
            <a:pPr>
              <a:defRPr sz="2400">
                <a:solidFill>
                  <a:schemeClr val="tx2"/>
                </a:solidFill>
              </a:defRPr>
            </a:pPr>
            <a:r>
              <a:rPr lang="en-GB" sz="2400">
                <a:solidFill>
                  <a:schemeClr val="tx2"/>
                </a:solidFill>
              </a:rPr>
              <a:t>Stato</a:t>
            </a:r>
            <a:r>
              <a:rPr lang="en-GB" sz="2400" baseline="0">
                <a:solidFill>
                  <a:schemeClr val="tx2"/>
                </a:solidFill>
              </a:rPr>
              <a:t> FINE FASE</a:t>
            </a:r>
            <a:endParaRPr lang="en-GB" sz="2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26007117531361212"/>
          <c:y val="0.13082540055627376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4288425047438333"/>
          <c:y val="0.28030372155076538"/>
          <c:w val="0.46869070208728658"/>
          <c:h val="0.62373891191927078"/>
        </c:manualLayout>
      </c:layout>
      <c:barChart>
        <c:barDir val="bar"/>
        <c:grouping val="clustered"/>
        <c:varyColors val="0"/>
        <c:ser>
          <c:idx val="0"/>
          <c:order val="0"/>
          <c:tx>
            <c:v>% of phase completion</c:v>
          </c:tx>
          <c:spPr>
            <a:solidFill>
              <a:schemeClr val="accent6">
                <a:lumMod val="60000"/>
                <a:lumOff val="40000"/>
              </a:schemeClr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FFCC00"/>
              </a:solidFill>
            </c:spPr>
            <c:extLst>
              <c:ext xmlns:c16="http://schemas.microsoft.com/office/drawing/2014/chart" uri="{C3380CC4-5D6E-409C-BE32-E72D297353CC}">
                <c16:uniqueId val="{00000001-5058-4D48-838B-9E6AA7776AA9}"/>
              </c:ext>
            </c:extLst>
          </c:dPt>
          <c:dPt>
            <c:idx val="1"/>
            <c:invertIfNegative val="0"/>
            <c:bubble3D val="0"/>
            <c:spPr>
              <a:solidFill>
                <a:srgbClr val="F5750B"/>
              </a:solidFill>
            </c:spPr>
            <c:extLst>
              <c:ext xmlns:c16="http://schemas.microsoft.com/office/drawing/2014/chart" uri="{C3380CC4-5D6E-409C-BE32-E72D297353CC}">
                <c16:uniqueId val="{00000003-5058-4D48-838B-9E6AA7776AA9}"/>
              </c:ext>
            </c:extLst>
          </c:dPt>
          <c:dPt>
            <c:idx val="2"/>
            <c:invertIfNegative val="0"/>
            <c:bubble3D val="0"/>
            <c:spPr>
              <a:solidFill>
                <a:srgbClr val="FF5399"/>
              </a:solidFill>
            </c:spPr>
            <c:extLst>
              <c:ext xmlns:c16="http://schemas.microsoft.com/office/drawing/2014/chart" uri="{C3380CC4-5D6E-409C-BE32-E72D297353CC}">
                <c16:uniqueId val="{00000005-5058-4D48-838B-9E6AA7776AA9}"/>
              </c:ext>
            </c:extLst>
          </c:dPt>
          <c:dPt>
            <c:idx val="3"/>
            <c:invertIfNegative val="0"/>
            <c:bubble3D val="0"/>
            <c:spPr>
              <a:solidFill>
                <a:srgbClr val="92D050"/>
              </a:solidFill>
            </c:spPr>
            <c:extLst>
              <c:ext xmlns:c16="http://schemas.microsoft.com/office/drawing/2014/chart" uri="{C3380CC4-5D6E-409C-BE32-E72D297353CC}">
                <c16:uniqueId val="{00000007-5058-4D48-838B-9E6AA7776AA9}"/>
              </c:ext>
            </c:extLst>
          </c:dPt>
          <c:cat>
            <c:strRef>
              <c:f>Summary!$B$19:$B$22</c:f>
              <c:strCache>
                <c:ptCount val="4"/>
                <c:pt idx="0">
                  <c:v>Avvio</c:v>
                </c:pt>
                <c:pt idx="1">
                  <c:v>Pianificazione</c:v>
                </c:pt>
                <c:pt idx="2">
                  <c:v>Esecuzione</c:v>
                </c:pt>
                <c:pt idx="3">
                  <c:v>Chiusura</c:v>
                </c:pt>
              </c:strCache>
            </c:strRef>
          </c:cat>
          <c:val>
            <c:numRef>
              <c:f>Summary!$D$19:$D$22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5058-4D48-838B-9E6AA7776A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8921216"/>
        <c:axId val="108923904"/>
      </c:barChart>
      <c:catAx>
        <c:axId val="10892121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Fasi</a:t>
                </a:r>
                <a:r>
                  <a:rPr lang="en-GB" baseline="0"/>
                  <a:t> progetto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9.260263519691618E-2"/>
              <c:y val="0.5261183844556743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2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en-US"/>
          </a:p>
        </c:txPr>
        <c:crossAx val="108923904"/>
        <c:crosses val="autoZero"/>
        <c:auto val="0"/>
        <c:lblAlgn val="ctr"/>
        <c:lblOffset val="100"/>
        <c:noMultiLvlLbl val="0"/>
      </c:catAx>
      <c:valAx>
        <c:axId val="108923904"/>
        <c:scaling>
          <c:orientation val="minMax"/>
          <c:max val="1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%</a:t>
                </a:r>
                <a:r>
                  <a:rPr lang="en-GB" baseline="0"/>
                  <a:t> di conformità della fase</a:t>
                </a:r>
                <a:endParaRPr lang="en-GB"/>
              </a:p>
            </c:rich>
          </c:tx>
          <c:overlay val="0"/>
        </c:title>
        <c:numFmt formatCode="0%" sourceLinked="1"/>
        <c:majorTickMark val="cross"/>
        <c:minorTickMark val="in"/>
        <c:tickLblPos val="nextTo"/>
        <c:txPr>
          <a:bodyPr rot="0" vert="horz"/>
          <a:lstStyle/>
          <a:p>
            <a:pPr>
              <a:defRPr sz="12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en-US"/>
          </a:p>
        </c:txPr>
        <c:crossAx val="108921216"/>
        <c:crosses val="autoZero"/>
        <c:crossBetween val="between"/>
        <c:majorUnit val="1"/>
        <c:minorUnit val="0.1"/>
      </c:valAx>
      <c:spPr>
        <a:solidFill>
          <a:schemeClr val="accent6">
            <a:lumMod val="20000"/>
            <a:lumOff val="80000"/>
          </a:schemeClr>
        </a:solidFill>
      </c:spPr>
    </c:plotArea>
    <c:plotVisOnly val="0"/>
    <c:dispBlanksAs val="gap"/>
    <c:showDLblsOverMax val="0"/>
  </c:chart>
  <c:printSettings>
    <c:headerFooter alignWithMargins="0">
      <c:oddFooter>&amp;L&amp;A&amp;C&amp;F&amp;R&amp;P</c:oddFooter>
    </c:headerFooter>
    <c:pageMargins b="1" l="0.75000000000000011" r="0.75000000000000011" t="1" header="0.5" footer="0.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171450</xdr:colOff>
      <xdr:row>2</xdr:row>
      <xdr:rowOff>95250</xdr:rowOff>
    </xdr:from>
    <xdr:to>
      <xdr:col>18</xdr:col>
      <xdr:colOff>47625</xdr:colOff>
      <xdr:row>27</xdr:row>
      <xdr:rowOff>47625</xdr:rowOff>
    </xdr:to>
    <xdr:graphicFrame macro="">
      <xdr:nvGraphicFramePr>
        <xdr:cNvPr id="2" name="Chart 18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REPETTO Riccardo (DIGIT-EXT)" id="{3117177B-6804-4CEF-90B5-C96FB2F469A2}" userId="S::Riccardo.REPETTO@ext.ec.europa.eu::d64e301b-2209-419a-8687-9a533d6f5237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29" dT="2021-12-14T12:31:02.27" personId="{3117177B-6804-4CEF-90B5-C96FB2F469A2}" id="{51061875-9875-471F-BAA4-B8C43513027F}">
    <text>Not translated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4" tint="0.59999389629810485"/>
    <pageSetUpPr fitToPage="1"/>
  </sheetPr>
  <dimension ref="A2:R63"/>
  <sheetViews>
    <sheetView tabSelected="1" view="pageLayout" zoomScale="68" zoomScaleNormal="100" zoomScalePageLayoutView="68" workbookViewId="0">
      <selection activeCell="C19" sqref="C19"/>
    </sheetView>
  </sheetViews>
  <sheetFormatPr defaultColWidth="9.33203125" defaultRowHeight="13.8" x14ac:dyDescent="0.3"/>
  <cols>
    <col min="1" max="1" width="4" style="1" customWidth="1"/>
    <col min="2" max="2" width="35.44140625" style="1" customWidth="1"/>
    <col min="3" max="3" width="27.44140625" style="1" customWidth="1"/>
    <col min="4" max="4" width="12.44140625" style="1" customWidth="1"/>
    <col min="5" max="5" width="13.6640625" style="1" customWidth="1"/>
    <col min="6" max="6" width="15.44140625" style="1" customWidth="1"/>
    <col min="7" max="7" width="9.33203125" style="1" customWidth="1"/>
    <col min="8" max="8" width="7.44140625" style="1" customWidth="1"/>
    <col min="9" max="10" width="12.44140625" style="1" customWidth="1"/>
    <col min="11" max="11" width="10.44140625" style="1" customWidth="1"/>
    <col min="12" max="16384" width="9.33203125" style="1"/>
  </cols>
  <sheetData>
    <row r="2" spans="1:18" ht="69.75" customHeight="1" thickBot="1" x14ac:dyDescent="0.35"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31"/>
      <c r="Q2" s="131"/>
      <c r="R2" s="131"/>
    </row>
    <row r="3" spans="1:18" ht="21" x14ac:dyDescent="0.4">
      <c r="B3" s="143" t="s">
        <v>0</v>
      </c>
      <c r="C3" s="144"/>
      <c r="D3" s="144"/>
      <c r="E3" s="144"/>
      <c r="F3" s="145"/>
      <c r="G3" s="3"/>
      <c r="H3" s="3"/>
    </row>
    <row r="4" spans="1:18" ht="15.6" x14ac:dyDescent="0.3">
      <c r="B4" s="4" t="s">
        <v>1</v>
      </c>
      <c r="C4" s="122" t="s">
        <v>2</v>
      </c>
      <c r="D4" s="122"/>
      <c r="E4" s="123"/>
      <c r="F4" s="124"/>
    </row>
    <row r="5" spans="1:18" ht="15.6" x14ac:dyDescent="0.3">
      <c r="B5" s="4" t="s">
        <v>3</v>
      </c>
      <c r="C5" s="122" t="s">
        <v>4</v>
      </c>
      <c r="D5" s="122"/>
      <c r="E5" s="123"/>
      <c r="F5" s="124"/>
    </row>
    <row r="6" spans="1:18" ht="4.5" customHeight="1" x14ac:dyDescent="0.3">
      <c r="B6" s="12"/>
      <c r="C6" s="125"/>
      <c r="D6" s="125"/>
      <c r="E6" s="126"/>
      <c r="F6" s="127"/>
    </row>
    <row r="7" spans="1:18" ht="15.6" x14ac:dyDescent="0.3">
      <c r="B7" s="4" t="s">
        <v>5</v>
      </c>
      <c r="C7" s="122" t="s">
        <v>6</v>
      </c>
      <c r="D7" s="122"/>
      <c r="E7" s="123"/>
      <c r="F7" s="124"/>
    </row>
    <row r="8" spans="1:18" ht="15.6" x14ac:dyDescent="0.3">
      <c r="B8" s="4" t="s">
        <v>7</v>
      </c>
      <c r="C8" s="122" t="s">
        <v>8</v>
      </c>
      <c r="D8" s="122"/>
      <c r="E8" s="123"/>
      <c r="F8" s="124"/>
    </row>
    <row r="9" spans="1:18" ht="6" customHeight="1" x14ac:dyDescent="0.3">
      <c r="B9" s="13"/>
      <c r="C9" s="128"/>
      <c r="D9" s="128"/>
      <c r="E9" s="129"/>
      <c r="F9" s="130"/>
    </row>
    <row r="10" spans="1:18" ht="15.6" x14ac:dyDescent="0.3">
      <c r="B10" s="4" t="s">
        <v>9</v>
      </c>
      <c r="C10" s="122" t="s">
        <v>10</v>
      </c>
      <c r="D10" s="122"/>
      <c r="E10" s="123"/>
      <c r="F10" s="124"/>
    </row>
    <row r="11" spans="1:18" ht="15.6" x14ac:dyDescent="0.3">
      <c r="B11" s="4" t="s">
        <v>11</v>
      </c>
      <c r="C11" s="122" t="s">
        <v>12</v>
      </c>
      <c r="D11" s="122"/>
      <c r="E11" s="123"/>
      <c r="F11" s="124"/>
    </row>
    <row r="12" spans="1:18" ht="5.25" customHeight="1" x14ac:dyDescent="0.3">
      <c r="B12" s="12"/>
      <c r="C12" s="146"/>
      <c r="D12" s="146"/>
      <c r="E12" s="147"/>
      <c r="F12" s="148"/>
      <c r="I12" s="5"/>
    </row>
    <row r="13" spans="1:18" ht="15.75" customHeight="1" x14ac:dyDescent="0.3">
      <c r="B13" s="4" t="s">
        <v>13</v>
      </c>
      <c r="C13" s="122" t="s">
        <v>14</v>
      </c>
      <c r="D13" s="122"/>
      <c r="E13" s="123"/>
      <c r="F13" s="124"/>
    </row>
    <row r="14" spans="1:18" ht="5.25" customHeight="1" x14ac:dyDescent="0.3">
      <c r="B14" s="12"/>
      <c r="C14" s="132"/>
      <c r="D14" s="132"/>
      <c r="E14" s="133"/>
      <c r="F14" s="134"/>
    </row>
    <row r="15" spans="1:18" ht="18" x14ac:dyDescent="0.35">
      <c r="B15" s="36" t="s">
        <v>15</v>
      </c>
      <c r="C15" s="155">
        <v>0</v>
      </c>
      <c r="D15" s="155"/>
      <c r="E15" s="156"/>
      <c r="F15" s="157"/>
    </row>
    <row r="16" spans="1:18" ht="36.6" thickBot="1" x14ac:dyDescent="0.4">
      <c r="A16" s="6"/>
      <c r="B16" s="7" t="s">
        <v>16</v>
      </c>
      <c r="C16" s="152">
        <f>C15</f>
        <v>0</v>
      </c>
      <c r="D16" s="153"/>
      <c r="E16" s="153"/>
      <c r="F16" s="154"/>
    </row>
    <row r="17" spans="1:9" ht="16.2" thickBot="1" x14ac:dyDescent="0.35">
      <c r="A17" s="8"/>
    </row>
    <row r="18" spans="1:9" ht="46.8" x14ac:dyDescent="0.3">
      <c r="B18" s="14" t="s">
        <v>17</v>
      </c>
      <c r="C18" s="15" t="s">
        <v>18</v>
      </c>
      <c r="D18" s="16" t="s">
        <v>19</v>
      </c>
      <c r="E18" s="16" t="s">
        <v>20</v>
      </c>
      <c r="F18" s="17" t="s">
        <v>21</v>
      </c>
      <c r="G18" s="9" t="s">
        <v>22</v>
      </c>
    </row>
    <row r="19" spans="1:9" ht="21" x14ac:dyDescent="0.3">
      <c r="B19" s="33" t="s">
        <v>23</v>
      </c>
      <c r="C19" s="108">
        <f>Avvio!F3</f>
        <v>0</v>
      </c>
      <c r="D19" s="109">
        <f>Avvio!E3</f>
        <v>0</v>
      </c>
      <c r="E19" s="110" t="str">
        <f>Avvio!F2</f>
        <v>gg/mm/aaaa</v>
      </c>
      <c r="F19" s="111" t="str">
        <f>IF(D19=0,"No","Yes")</f>
        <v>No</v>
      </c>
      <c r="G19" s="9"/>
      <c r="I19" s="10"/>
    </row>
    <row r="20" spans="1:9" ht="21" x14ac:dyDescent="0.3">
      <c r="B20" s="33" t="s">
        <v>24</v>
      </c>
      <c r="C20" s="108">
        <f>Pianificazione!F3</f>
        <v>0</v>
      </c>
      <c r="D20" s="112">
        <f>Pianificazione!E3</f>
        <v>0</v>
      </c>
      <c r="E20" s="110" t="str">
        <f>Pianificazione!F2</f>
        <v>gg/mm/aaaa</v>
      </c>
      <c r="F20" s="111" t="str">
        <f t="shared" ref="F20:F22" si="0">IF(D20=0,"No","Yes")</f>
        <v>No</v>
      </c>
      <c r="G20" s="9"/>
    </row>
    <row r="21" spans="1:9" ht="21" x14ac:dyDescent="0.3">
      <c r="B21" s="33" t="s">
        <v>25</v>
      </c>
      <c r="C21" s="108">
        <f>Esecuzione!F3</f>
        <v>0</v>
      </c>
      <c r="D21" s="112">
        <f>Esecuzione!E3</f>
        <v>0</v>
      </c>
      <c r="E21" s="110" t="str">
        <f>Esecuzione!F2</f>
        <v>gg/mm/aaaa</v>
      </c>
      <c r="F21" s="111" t="str">
        <f t="shared" si="0"/>
        <v>No</v>
      </c>
      <c r="G21" s="9"/>
    </row>
    <row r="22" spans="1:9" ht="21.6" thickBot="1" x14ac:dyDescent="0.35">
      <c r="B22" s="34" t="s">
        <v>26</v>
      </c>
      <c r="C22" s="113">
        <f>Chiusura!F3</f>
        <v>0</v>
      </c>
      <c r="D22" s="114">
        <f>Chiusura!E3</f>
        <v>0</v>
      </c>
      <c r="E22" s="115" t="str">
        <f>Chiusura!F2</f>
        <v>gg/mm/aaaa</v>
      </c>
      <c r="F22" s="116" t="str">
        <f t="shared" si="0"/>
        <v>No</v>
      </c>
      <c r="G22" s="9"/>
    </row>
    <row r="23" spans="1:9" ht="14.4" thickBot="1" x14ac:dyDescent="0.35"/>
    <row r="24" spans="1:9" x14ac:dyDescent="0.3">
      <c r="B24" s="11" t="s">
        <v>27</v>
      </c>
      <c r="C24" s="137"/>
      <c r="D24" s="138"/>
      <c r="E24" s="138"/>
      <c r="F24" s="139"/>
    </row>
    <row r="25" spans="1:9" ht="39.75" customHeight="1" x14ac:dyDescent="0.3">
      <c r="A25" s="35"/>
      <c r="B25" s="117">
        <v>0.3</v>
      </c>
      <c r="C25" s="140" t="s">
        <v>28</v>
      </c>
      <c r="D25" s="141"/>
      <c r="E25" s="141"/>
      <c r="F25" s="142"/>
    </row>
    <row r="26" spans="1:9" ht="45.75" customHeight="1" x14ac:dyDescent="0.3">
      <c r="A26" s="35"/>
      <c r="B26" s="118">
        <v>0.7</v>
      </c>
      <c r="C26" s="140" t="s">
        <v>29</v>
      </c>
      <c r="D26" s="141"/>
      <c r="E26" s="141"/>
      <c r="F26" s="142"/>
    </row>
    <row r="27" spans="1:9" ht="59.25" customHeight="1" thickBot="1" x14ac:dyDescent="0.35">
      <c r="A27" s="35"/>
      <c r="B27" s="119">
        <v>0.9</v>
      </c>
      <c r="C27" s="149" t="s">
        <v>30</v>
      </c>
      <c r="D27" s="150"/>
      <c r="E27" s="150"/>
      <c r="F27" s="151"/>
    </row>
    <row r="28" spans="1:9" x14ac:dyDescent="0.3">
      <c r="A28" s="35"/>
      <c r="B28" s="136"/>
      <c r="C28" s="136"/>
      <c r="D28" s="136"/>
      <c r="E28" s="136"/>
      <c r="F28" s="136"/>
    </row>
    <row r="29" spans="1:9" x14ac:dyDescent="0.3">
      <c r="A29" s="35"/>
      <c r="B29" s="136"/>
      <c r="C29" s="136"/>
      <c r="D29" s="136"/>
      <c r="E29" s="136"/>
      <c r="F29" s="136"/>
    </row>
    <row r="30" spans="1:9" x14ac:dyDescent="0.3">
      <c r="A30" s="35"/>
      <c r="B30" s="136"/>
      <c r="C30" s="136"/>
      <c r="D30" s="136"/>
      <c r="E30" s="136"/>
      <c r="F30" s="136"/>
    </row>
    <row r="31" spans="1:9" x14ac:dyDescent="0.3">
      <c r="B31" s="135"/>
      <c r="C31" s="136"/>
      <c r="D31" s="136"/>
      <c r="E31" s="136"/>
      <c r="F31" s="136"/>
    </row>
    <row r="62" spans="2:2" x14ac:dyDescent="0.3">
      <c r="B62" s="1" t="s">
        <v>31</v>
      </c>
    </row>
    <row r="63" spans="2:2" x14ac:dyDescent="0.3">
      <c r="B63" s="1" t="s">
        <v>32</v>
      </c>
    </row>
  </sheetData>
  <mergeCells count="23">
    <mergeCell ref="B2:R2"/>
    <mergeCell ref="C14:F14"/>
    <mergeCell ref="B31:F31"/>
    <mergeCell ref="C24:F24"/>
    <mergeCell ref="C25:F25"/>
    <mergeCell ref="C26:F26"/>
    <mergeCell ref="B28:F28"/>
    <mergeCell ref="B3:F3"/>
    <mergeCell ref="C12:F12"/>
    <mergeCell ref="C27:F27"/>
    <mergeCell ref="B29:F29"/>
    <mergeCell ref="B30:F30"/>
    <mergeCell ref="C16:F16"/>
    <mergeCell ref="C15:F15"/>
    <mergeCell ref="C4:F4"/>
    <mergeCell ref="C5:F5"/>
    <mergeCell ref="C11:F11"/>
    <mergeCell ref="C13:F13"/>
    <mergeCell ref="C6:F6"/>
    <mergeCell ref="C7:F7"/>
    <mergeCell ref="C8:F8"/>
    <mergeCell ref="C9:F9"/>
    <mergeCell ref="C10:F10"/>
  </mergeCells>
  <conditionalFormatting sqref="C19">
    <cfRule type="iconSet" priority="6">
      <iconSet iconSet="3TrafficLights2" showValue="0">
        <cfvo type="percent" val="0"/>
        <cfvo type="num" val="0.5" gte="0"/>
        <cfvo type="num" val="0.8" gte="0"/>
      </iconSet>
    </cfRule>
  </conditionalFormatting>
  <conditionalFormatting sqref="C20:C22">
    <cfRule type="iconSet" priority="5">
      <iconSet iconSet="3TrafficLights2" showValue="0">
        <cfvo type="percent" val="0"/>
        <cfvo type="num" val="0.5" gte="0"/>
        <cfvo type="num" val="0.8" gte="0"/>
      </iconSet>
    </cfRule>
  </conditionalFormatting>
  <conditionalFormatting sqref="B25:B27">
    <cfRule type="iconSet" priority="4">
      <iconSet iconSet="3TrafficLights2" showValue="0">
        <cfvo type="percent" val="0"/>
        <cfvo type="num" val="0.5" gte="0"/>
        <cfvo type="num" val="0.8" gte="0"/>
      </iconSet>
    </cfRule>
  </conditionalFormatting>
  <conditionalFormatting sqref="C16:F16">
    <cfRule type="iconSet" priority="1">
      <iconSet iconSet="3TrafficLights2" showValue="0">
        <cfvo type="percent" val="0"/>
        <cfvo type="num" val="0.5" gte="0"/>
        <cfvo type="num" val="0.8" gte="0"/>
      </iconSet>
    </cfRule>
  </conditionalFormatting>
  <pageMargins left="0.7" right="0.7" top="1.03125" bottom="0.75" header="0.3" footer="0.3"/>
  <pageSetup paperSize="9" scale="41" orientation="landscape" r:id="rId1"/>
  <headerFooter>
    <oddHeader>&amp;L&amp;"-,Normale"&amp;8&amp;K00+000&amp;G &amp;K00-017PM² Checklist V.3.0.1  &amp;"Arial,Normale"&amp;10   &amp;K000000 &amp;C&amp;"-,Grassetto"&amp;16Checklist di fine fase
&amp;K09-015 &amp;K09-033&lt;Nome Progetto&gt;
&amp;R&amp;G</oddHeader>
    <oddFooter>&amp;R&amp;P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FFDA8F"/>
    <pageSetUpPr fitToPage="1"/>
  </sheetPr>
  <dimension ref="B1:L56"/>
  <sheetViews>
    <sheetView view="pageLayout" topLeftCell="A15" zoomScale="120" zoomScaleNormal="100" zoomScalePageLayoutView="120" workbookViewId="0">
      <selection activeCell="C26" sqref="C26"/>
    </sheetView>
  </sheetViews>
  <sheetFormatPr defaultColWidth="4.44140625" defaultRowHeight="13.8" x14ac:dyDescent="0.3"/>
  <cols>
    <col min="1" max="1" width="4.44140625" style="1"/>
    <col min="2" max="2" width="7.33203125" style="1" customWidth="1"/>
    <col min="3" max="3" width="72" style="1" customWidth="1"/>
    <col min="4" max="5" width="14.33203125" style="1" customWidth="1"/>
    <col min="6" max="6" width="31.33203125" style="1" customWidth="1"/>
    <col min="7" max="11" width="4.44140625" style="1"/>
    <col min="12" max="12" width="4.44140625" style="1" hidden="1" customWidth="1"/>
    <col min="13" max="13" width="0" style="1" hidden="1" customWidth="1"/>
    <col min="14" max="16384" width="4.44140625" style="1"/>
  </cols>
  <sheetData>
    <row r="1" spans="2:12" ht="14.4" thickBot="1" x14ac:dyDescent="0.35"/>
    <row r="2" spans="2:12" ht="16.2" thickBot="1" x14ac:dyDescent="0.35">
      <c r="B2" s="23"/>
      <c r="C2" s="24" t="s">
        <v>33</v>
      </c>
      <c r="D2" s="24"/>
      <c r="E2" s="29" t="s">
        <v>34</v>
      </c>
      <c r="F2" s="52" t="s">
        <v>35</v>
      </c>
    </row>
    <row r="3" spans="2:12" ht="21.6" thickBot="1" x14ac:dyDescent="0.35">
      <c r="B3" s="158" t="s">
        <v>36</v>
      </c>
      <c r="C3" s="159"/>
      <c r="D3" s="159"/>
      <c r="E3" s="95">
        <v>0</v>
      </c>
      <c r="F3" s="96">
        <f>E3</f>
        <v>0</v>
      </c>
    </row>
    <row r="4" spans="2:12" ht="16.2" thickBot="1" x14ac:dyDescent="0.35">
      <c r="B4" s="20" t="s">
        <v>37</v>
      </c>
      <c r="C4" s="20" t="s">
        <v>38</v>
      </c>
      <c r="D4" s="81" t="s">
        <v>39</v>
      </c>
      <c r="E4" s="21" t="s">
        <v>40</v>
      </c>
      <c r="F4" s="22" t="s">
        <v>41</v>
      </c>
    </row>
    <row r="5" spans="2:12" ht="30" customHeight="1" x14ac:dyDescent="0.3">
      <c r="B5" s="67">
        <v>1</v>
      </c>
      <c r="C5" s="69" t="s">
        <v>42</v>
      </c>
      <c r="D5" s="79" t="s">
        <v>32</v>
      </c>
      <c r="E5" s="89">
        <f>IF(D5="Yes",10,IF(D5="Yes, Partially",5,IF(D5="No",0,"-")))</f>
        <v>0</v>
      </c>
      <c r="F5" s="88" t="s">
        <v>43</v>
      </c>
    </row>
    <row r="6" spans="2:12" ht="28.8" x14ac:dyDescent="0.3">
      <c r="B6" s="53">
        <f>B5+1</f>
        <v>2</v>
      </c>
      <c r="C6" s="71" t="s">
        <v>44</v>
      </c>
      <c r="D6" s="72" t="s">
        <v>32</v>
      </c>
      <c r="E6" s="89">
        <f t="shared" ref="E6:E32" si="0">IF(D6="Yes",10,IF(D6="Yes, Partially",5,IF(D6="No",0,"-")))</f>
        <v>0</v>
      </c>
      <c r="F6" s="73"/>
    </row>
    <row r="7" spans="2:12" ht="14.4" x14ac:dyDescent="0.3">
      <c r="B7" s="53">
        <f t="shared" ref="B7:B32" si="1">B6+1</f>
        <v>3</v>
      </c>
      <c r="C7" s="71" t="s">
        <v>45</v>
      </c>
      <c r="D7" s="72" t="s">
        <v>32</v>
      </c>
      <c r="E7" s="89">
        <f t="shared" si="0"/>
        <v>0</v>
      </c>
      <c r="F7" s="73"/>
    </row>
    <row r="8" spans="2:12" ht="14.4" x14ac:dyDescent="0.3">
      <c r="B8" s="53">
        <f t="shared" si="1"/>
        <v>4</v>
      </c>
      <c r="C8" s="71" t="s">
        <v>46</v>
      </c>
      <c r="D8" s="72" t="s">
        <v>32</v>
      </c>
      <c r="E8" s="89">
        <f t="shared" si="0"/>
        <v>0</v>
      </c>
      <c r="F8" s="73"/>
      <c r="L8" s="1" t="s">
        <v>31</v>
      </c>
    </row>
    <row r="9" spans="2:12" ht="14.4" x14ac:dyDescent="0.3">
      <c r="B9" s="53">
        <f t="shared" si="1"/>
        <v>5</v>
      </c>
      <c r="C9" s="71" t="s">
        <v>47</v>
      </c>
      <c r="D9" s="72" t="s">
        <v>32</v>
      </c>
      <c r="E9" s="89">
        <f t="shared" si="0"/>
        <v>0</v>
      </c>
      <c r="F9" s="73"/>
      <c r="L9" s="78" t="s">
        <v>48</v>
      </c>
    </row>
    <row r="10" spans="2:12" ht="14.4" x14ac:dyDescent="0.3">
      <c r="B10" s="53">
        <f t="shared" si="1"/>
        <v>6</v>
      </c>
      <c r="C10" s="71" t="s">
        <v>49</v>
      </c>
      <c r="D10" s="72" t="s">
        <v>32</v>
      </c>
      <c r="E10" s="89">
        <f t="shared" si="0"/>
        <v>0</v>
      </c>
      <c r="F10" s="73"/>
      <c r="L10" s="1" t="s">
        <v>32</v>
      </c>
    </row>
    <row r="11" spans="2:12" ht="14.4" x14ac:dyDescent="0.3">
      <c r="B11" s="53">
        <f t="shared" si="1"/>
        <v>7</v>
      </c>
      <c r="C11" s="71" t="s">
        <v>50</v>
      </c>
      <c r="D11" s="72" t="s">
        <v>32</v>
      </c>
      <c r="E11" s="89">
        <f t="shared" si="0"/>
        <v>0</v>
      </c>
      <c r="F11" s="73"/>
      <c r="L11" s="1" t="s">
        <v>51</v>
      </c>
    </row>
    <row r="12" spans="2:12" ht="14.4" x14ac:dyDescent="0.3">
      <c r="B12" s="53">
        <f t="shared" si="1"/>
        <v>8</v>
      </c>
      <c r="C12" s="71" t="s">
        <v>52</v>
      </c>
      <c r="D12" s="72" t="s">
        <v>32</v>
      </c>
      <c r="E12" s="89">
        <f t="shared" si="0"/>
        <v>0</v>
      </c>
      <c r="F12" s="73"/>
    </row>
    <row r="13" spans="2:12" ht="14.4" x14ac:dyDescent="0.3">
      <c r="B13" s="53">
        <f t="shared" si="1"/>
        <v>9</v>
      </c>
      <c r="C13" s="71" t="s">
        <v>53</v>
      </c>
      <c r="D13" s="72" t="s">
        <v>32</v>
      </c>
      <c r="E13" s="89">
        <f t="shared" si="0"/>
        <v>0</v>
      </c>
      <c r="F13" s="73"/>
    </row>
    <row r="14" spans="2:12" ht="14.4" x14ac:dyDescent="0.3">
      <c r="B14" s="53">
        <f t="shared" si="1"/>
        <v>10</v>
      </c>
      <c r="C14" s="71" t="s">
        <v>54</v>
      </c>
      <c r="D14" s="72" t="s">
        <v>32</v>
      </c>
      <c r="E14" s="89">
        <f t="shared" si="0"/>
        <v>0</v>
      </c>
      <c r="F14" s="73"/>
    </row>
    <row r="15" spans="2:12" ht="14.4" x14ac:dyDescent="0.3">
      <c r="B15" s="53">
        <f t="shared" si="1"/>
        <v>11</v>
      </c>
      <c r="C15" s="71" t="s">
        <v>55</v>
      </c>
      <c r="D15" s="72" t="s">
        <v>32</v>
      </c>
      <c r="E15" s="89">
        <f t="shared" si="0"/>
        <v>0</v>
      </c>
      <c r="F15" s="73"/>
    </row>
    <row r="16" spans="2:12" ht="27" customHeight="1" x14ac:dyDescent="0.3">
      <c r="B16" s="53">
        <f t="shared" si="1"/>
        <v>12</v>
      </c>
      <c r="C16" s="71" t="s">
        <v>56</v>
      </c>
      <c r="D16" s="72" t="s">
        <v>32</v>
      </c>
      <c r="E16" s="89">
        <f t="shared" si="0"/>
        <v>0</v>
      </c>
      <c r="F16" s="73"/>
    </row>
    <row r="17" spans="2:6" ht="14.4" x14ac:dyDescent="0.3">
      <c r="B17" s="53">
        <f t="shared" si="1"/>
        <v>13</v>
      </c>
      <c r="C17" s="74" t="s">
        <v>57</v>
      </c>
      <c r="D17" s="72" t="s">
        <v>32</v>
      </c>
      <c r="E17" s="89">
        <f t="shared" si="0"/>
        <v>0</v>
      </c>
      <c r="F17" s="73"/>
    </row>
    <row r="18" spans="2:6" ht="15.75" customHeight="1" x14ac:dyDescent="0.3">
      <c r="B18" s="53">
        <f t="shared" si="1"/>
        <v>14</v>
      </c>
      <c r="C18" s="71" t="s">
        <v>58</v>
      </c>
      <c r="D18" s="72" t="s">
        <v>32</v>
      </c>
      <c r="E18" s="89">
        <f t="shared" si="0"/>
        <v>0</v>
      </c>
      <c r="F18" s="73"/>
    </row>
    <row r="19" spans="2:6" ht="14.4" x14ac:dyDescent="0.3">
      <c r="B19" s="53">
        <f t="shared" si="1"/>
        <v>15</v>
      </c>
      <c r="C19" s="71" t="s">
        <v>59</v>
      </c>
      <c r="D19" s="72" t="s">
        <v>32</v>
      </c>
      <c r="E19" s="89">
        <f t="shared" si="0"/>
        <v>0</v>
      </c>
      <c r="F19" s="73"/>
    </row>
    <row r="20" spans="2:6" ht="28.8" x14ac:dyDescent="0.3">
      <c r="B20" s="53">
        <f t="shared" si="1"/>
        <v>16</v>
      </c>
      <c r="C20" s="71" t="s">
        <v>60</v>
      </c>
      <c r="D20" s="72" t="s">
        <v>32</v>
      </c>
      <c r="E20" s="89">
        <f t="shared" si="0"/>
        <v>0</v>
      </c>
      <c r="F20" s="73"/>
    </row>
    <row r="21" spans="2:6" ht="14.4" x14ac:dyDescent="0.3">
      <c r="B21" s="53">
        <f t="shared" si="1"/>
        <v>17</v>
      </c>
      <c r="C21" s="71" t="s">
        <v>61</v>
      </c>
      <c r="D21" s="72" t="s">
        <v>32</v>
      </c>
      <c r="E21" s="89">
        <f t="shared" si="0"/>
        <v>0</v>
      </c>
      <c r="F21" s="73"/>
    </row>
    <row r="22" spans="2:6" ht="28.8" x14ac:dyDescent="0.3">
      <c r="B22" s="53">
        <f t="shared" si="1"/>
        <v>18</v>
      </c>
      <c r="C22" s="71" t="s">
        <v>62</v>
      </c>
      <c r="D22" s="72" t="s">
        <v>32</v>
      </c>
      <c r="E22" s="89">
        <f t="shared" si="0"/>
        <v>0</v>
      </c>
      <c r="F22" s="73"/>
    </row>
    <row r="23" spans="2:6" ht="28.8" x14ac:dyDescent="0.3">
      <c r="B23" s="53">
        <f t="shared" si="1"/>
        <v>19</v>
      </c>
      <c r="C23" s="71" t="s">
        <v>63</v>
      </c>
      <c r="D23" s="72" t="s">
        <v>32</v>
      </c>
      <c r="E23" s="89">
        <f t="shared" si="0"/>
        <v>0</v>
      </c>
      <c r="F23" s="73"/>
    </row>
    <row r="24" spans="2:6" ht="14.4" x14ac:dyDescent="0.3">
      <c r="B24" s="53">
        <f t="shared" si="1"/>
        <v>20</v>
      </c>
      <c r="C24" s="74" t="s">
        <v>64</v>
      </c>
      <c r="D24" s="72" t="s">
        <v>32</v>
      </c>
      <c r="E24" s="89">
        <f t="shared" si="0"/>
        <v>0</v>
      </c>
      <c r="F24" s="73"/>
    </row>
    <row r="25" spans="2:6" ht="14.4" x14ac:dyDescent="0.3">
      <c r="B25" s="53">
        <f t="shared" si="1"/>
        <v>21</v>
      </c>
      <c r="C25" s="71" t="s">
        <v>65</v>
      </c>
      <c r="D25" s="72" t="s">
        <v>32</v>
      </c>
      <c r="E25" s="89">
        <f t="shared" si="0"/>
        <v>0</v>
      </c>
      <c r="F25" s="73"/>
    </row>
    <row r="26" spans="2:6" ht="14.4" x14ac:dyDescent="0.3">
      <c r="B26" s="53">
        <f t="shared" si="1"/>
        <v>22</v>
      </c>
      <c r="C26" s="71" t="s">
        <v>166</v>
      </c>
      <c r="D26" s="72" t="s">
        <v>32</v>
      </c>
      <c r="E26" s="89">
        <f t="shared" si="0"/>
        <v>0</v>
      </c>
      <c r="F26" s="73"/>
    </row>
    <row r="27" spans="2:6" ht="28.8" x14ac:dyDescent="0.3">
      <c r="B27" s="53">
        <f t="shared" si="1"/>
        <v>23</v>
      </c>
      <c r="C27" s="71" t="s">
        <v>66</v>
      </c>
      <c r="D27" s="72" t="s">
        <v>32</v>
      </c>
      <c r="E27" s="89">
        <f t="shared" si="0"/>
        <v>0</v>
      </c>
      <c r="F27" s="73"/>
    </row>
    <row r="28" spans="2:6" ht="28.8" x14ac:dyDescent="0.3">
      <c r="B28" s="53">
        <f t="shared" si="1"/>
        <v>24</v>
      </c>
      <c r="C28" s="71" t="s">
        <v>67</v>
      </c>
      <c r="D28" s="72" t="s">
        <v>32</v>
      </c>
      <c r="E28" s="89">
        <f t="shared" si="0"/>
        <v>0</v>
      </c>
      <c r="F28" s="73"/>
    </row>
    <row r="29" spans="2:6" ht="28.8" x14ac:dyDescent="0.3">
      <c r="B29" s="53">
        <f t="shared" si="1"/>
        <v>25</v>
      </c>
      <c r="C29" s="71" t="s">
        <v>68</v>
      </c>
      <c r="D29" s="72" t="s">
        <v>32</v>
      </c>
      <c r="E29" s="89">
        <f t="shared" si="0"/>
        <v>0</v>
      </c>
      <c r="F29" s="73"/>
    </row>
    <row r="30" spans="2:6" ht="14.4" x14ac:dyDescent="0.3">
      <c r="B30" s="53">
        <f t="shared" si="1"/>
        <v>26</v>
      </c>
      <c r="C30" s="71" t="s">
        <v>69</v>
      </c>
      <c r="D30" s="72" t="s">
        <v>32</v>
      </c>
      <c r="E30" s="89">
        <f t="shared" si="0"/>
        <v>0</v>
      </c>
      <c r="F30" s="73"/>
    </row>
    <row r="31" spans="2:6" ht="14.4" x14ac:dyDescent="0.3">
      <c r="B31" s="53">
        <f t="shared" si="1"/>
        <v>27</v>
      </c>
      <c r="C31" s="71" t="s">
        <v>70</v>
      </c>
      <c r="D31" s="72" t="s">
        <v>32</v>
      </c>
      <c r="E31" s="89">
        <f t="shared" si="0"/>
        <v>0</v>
      </c>
      <c r="F31" s="73"/>
    </row>
    <row r="32" spans="2:6" ht="15" thickBot="1" x14ac:dyDescent="0.35">
      <c r="B32" s="93">
        <f t="shared" si="1"/>
        <v>28</v>
      </c>
      <c r="C32" s="75" t="s">
        <v>71</v>
      </c>
      <c r="D32" s="76" t="s">
        <v>32</v>
      </c>
      <c r="E32" s="94">
        <f t="shared" si="0"/>
        <v>0</v>
      </c>
      <c r="F32" s="77"/>
    </row>
    <row r="33" spans="2:6" ht="15" hidden="1" thickBot="1" x14ac:dyDescent="0.35">
      <c r="B33" s="68"/>
      <c r="C33" s="90" t="s">
        <v>72</v>
      </c>
      <c r="D33" s="80">
        <f>COUNTIF(D5:D32,"N/A")</f>
        <v>0</v>
      </c>
      <c r="E33" s="91">
        <f>SUM(E5:E32)</f>
        <v>0</v>
      </c>
      <c r="F33" s="92"/>
    </row>
    <row r="34" spans="2:6" x14ac:dyDescent="0.3">
      <c r="B34" s="19"/>
      <c r="C34" s="18"/>
      <c r="D34" s="19"/>
      <c r="E34" s="19"/>
      <c r="F34" s="19"/>
    </row>
    <row r="35" spans="2:6" x14ac:dyDescent="0.3">
      <c r="B35" s="19"/>
      <c r="C35" s="18"/>
      <c r="D35" s="19"/>
      <c r="E35" s="19"/>
      <c r="F35" s="19"/>
    </row>
    <row r="36" spans="2:6" x14ac:dyDescent="0.3">
      <c r="B36" s="19"/>
      <c r="C36" s="18"/>
      <c r="D36" s="19"/>
      <c r="E36" s="19"/>
      <c r="F36" s="19"/>
    </row>
    <row r="37" spans="2:6" x14ac:dyDescent="0.3">
      <c r="B37" s="19"/>
      <c r="C37" s="18"/>
      <c r="D37" s="19"/>
      <c r="E37" s="19"/>
      <c r="F37" s="19"/>
    </row>
    <row r="38" spans="2:6" x14ac:dyDescent="0.3">
      <c r="B38" s="19"/>
      <c r="C38" s="18"/>
      <c r="D38" s="19"/>
      <c r="E38" s="19"/>
      <c r="F38" s="19"/>
    </row>
    <row r="39" spans="2:6" x14ac:dyDescent="0.3">
      <c r="B39" s="19"/>
      <c r="C39" s="18"/>
      <c r="D39" s="19"/>
      <c r="E39" s="19"/>
      <c r="F39" s="19"/>
    </row>
    <row r="40" spans="2:6" x14ac:dyDescent="0.3">
      <c r="B40" s="19"/>
      <c r="C40" s="18"/>
      <c r="D40" s="19"/>
      <c r="E40" s="19"/>
      <c r="F40" s="19"/>
    </row>
    <row r="41" spans="2:6" x14ac:dyDescent="0.3">
      <c r="B41" s="19"/>
      <c r="C41" s="18"/>
      <c r="D41" s="19"/>
      <c r="E41" s="19"/>
      <c r="F41" s="19"/>
    </row>
    <row r="42" spans="2:6" x14ac:dyDescent="0.3">
      <c r="B42" s="19"/>
      <c r="C42" s="18"/>
      <c r="D42" s="19"/>
      <c r="E42" s="19"/>
      <c r="F42" s="19"/>
    </row>
    <row r="43" spans="2:6" x14ac:dyDescent="0.3">
      <c r="B43" s="19"/>
      <c r="C43" s="18"/>
      <c r="D43" s="19"/>
      <c r="E43" s="19"/>
      <c r="F43" s="19"/>
    </row>
    <row r="44" spans="2:6" x14ac:dyDescent="0.3">
      <c r="B44" s="19"/>
      <c r="C44" s="18"/>
      <c r="D44" s="19"/>
      <c r="E44" s="19"/>
      <c r="F44" s="19"/>
    </row>
    <row r="45" spans="2:6" x14ac:dyDescent="0.3">
      <c r="B45" s="19"/>
      <c r="C45" s="18"/>
      <c r="D45" s="19"/>
      <c r="E45" s="19"/>
      <c r="F45" s="19"/>
    </row>
    <row r="46" spans="2:6" x14ac:dyDescent="0.3">
      <c r="B46" s="19"/>
      <c r="C46" s="18"/>
      <c r="D46" s="19"/>
      <c r="E46" s="19"/>
      <c r="F46" s="19"/>
    </row>
    <row r="47" spans="2:6" x14ac:dyDescent="0.3">
      <c r="B47" s="19"/>
      <c r="C47" s="18"/>
      <c r="D47" s="19"/>
      <c r="E47" s="19"/>
      <c r="F47" s="19"/>
    </row>
    <row r="48" spans="2:6" x14ac:dyDescent="0.3">
      <c r="B48" s="19"/>
      <c r="C48" s="18"/>
      <c r="D48" s="19"/>
      <c r="E48" s="19"/>
      <c r="F48" s="19"/>
    </row>
    <row r="49" spans="2:6" x14ac:dyDescent="0.3">
      <c r="B49" s="19"/>
      <c r="C49" s="18"/>
      <c r="D49" s="19"/>
      <c r="E49" s="19"/>
      <c r="F49" s="19"/>
    </row>
    <row r="50" spans="2:6" x14ac:dyDescent="0.3">
      <c r="B50" s="19"/>
      <c r="C50" s="18"/>
      <c r="D50" s="19"/>
      <c r="E50" s="19"/>
      <c r="F50" s="19"/>
    </row>
    <row r="51" spans="2:6" x14ac:dyDescent="0.3">
      <c r="B51" s="19"/>
      <c r="C51" s="18"/>
      <c r="D51" s="19"/>
      <c r="E51" s="19"/>
      <c r="F51" s="19"/>
    </row>
    <row r="52" spans="2:6" x14ac:dyDescent="0.3">
      <c r="B52" s="19"/>
      <c r="C52" s="18"/>
      <c r="D52" s="19"/>
      <c r="E52" s="19"/>
      <c r="F52" s="19"/>
    </row>
    <row r="53" spans="2:6" x14ac:dyDescent="0.3">
      <c r="B53" s="19"/>
      <c r="C53" s="18"/>
      <c r="D53" s="19"/>
      <c r="E53" s="19"/>
      <c r="F53" s="19"/>
    </row>
    <row r="54" spans="2:6" x14ac:dyDescent="0.3">
      <c r="B54" s="19"/>
      <c r="C54" s="18"/>
      <c r="D54" s="19"/>
      <c r="E54" s="19"/>
      <c r="F54" s="19"/>
    </row>
    <row r="55" spans="2:6" x14ac:dyDescent="0.3">
      <c r="B55" s="19"/>
      <c r="C55" s="18"/>
      <c r="D55" s="19"/>
      <c r="E55" s="19"/>
      <c r="F55" s="19"/>
    </row>
    <row r="56" spans="2:6" x14ac:dyDescent="0.3">
      <c r="B56" s="19"/>
      <c r="C56" s="18"/>
      <c r="D56" s="19"/>
      <c r="E56" s="19"/>
      <c r="F56" s="19"/>
    </row>
  </sheetData>
  <mergeCells count="1">
    <mergeCell ref="B3:D3"/>
  </mergeCells>
  <conditionalFormatting sqref="F3">
    <cfRule type="iconSet" priority="1">
      <iconSet iconSet="3TrafficLights2" showValue="0">
        <cfvo type="percent" val="0"/>
        <cfvo type="num" val="0.5" gte="0"/>
        <cfvo type="num" val="0.8" gte="0"/>
      </iconSet>
    </cfRule>
  </conditionalFormatting>
  <dataValidations count="1">
    <dataValidation type="list" allowBlank="1" showInputMessage="1" showErrorMessage="1" sqref="D5:D32 D34:D56" xr:uid="{00000000-0002-0000-0100-000000000000}">
      <formula1>$L$8:$L$11</formula1>
    </dataValidation>
  </dataValidations>
  <pageMargins left="0.7" right="0.7" top="1.0208333333333333" bottom="0.75" header="0.3" footer="0.3"/>
  <pageSetup paperSize="9" scale="54" orientation="landscape" r:id="rId1"/>
  <headerFooter>
    <oddHeader>&amp;L&amp;"-,Normale"&amp;8&amp;K00-003&amp;G&amp;K00-027 PM² Checklist  V.3.0.1&amp;C&amp;"-,Grassetto"&amp;16Checklist di fine fase
&amp;K09-043 &lt;Nome Progetto&gt;&amp;R&amp;G</oddHeader>
    <oddFooter>&amp;R&amp;P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F9B67F"/>
    <pageSetUpPr fitToPage="1"/>
  </sheetPr>
  <dimension ref="B1:L71"/>
  <sheetViews>
    <sheetView view="pageLayout" topLeftCell="A11" zoomScale="110" zoomScaleNormal="100" zoomScalePageLayoutView="110" workbookViewId="0">
      <selection activeCell="C15" sqref="C15"/>
    </sheetView>
  </sheetViews>
  <sheetFormatPr defaultColWidth="4.44140625" defaultRowHeight="13.8" x14ac:dyDescent="0.3"/>
  <cols>
    <col min="1" max="1" width="4.44140625" style="1"/>
    <col min="2" max="2" width="7.33203125" style="1" customWidth="1"/>
    <col min="3" max="3" width="68" style="1" customWidth="1"/>
    <col min="4" max="4" width="14.33203125" style="1" customWidth="1"/>
    <col min="5" max="5" width="11.44140625" style="1" customWidth="1"/>
    <col min="6" max="6" width="35.6640625" style="1" customWidth="1"/>
    <col min="7" max="11" width="4.44140625" style="1"/>
    <col min="12" max="12" width="4.44140625" style="1" hidden="1" customWidth="1"/>
    <col min="13" max="13" width="0" style="1" hidden="1" customWidth="1"/>
    <col min="14" max="16384" width="4.44140625" style="1"/>
  </cols>
  <sheetData>
    <row r="1" spans="2:12" ht="14.4" thickBot="1" x14ac:dyDescent="0.35"/>
    <row r="2" spans="2:12" ht="16.2" thickBot="1" x14ac:dyDescent="0.35">
      <c r="B2" s="25"/>
      <c r="C2" s="26" t="s">
        <v>73</v>
      </c>
      <c r="D2" s="26"/>
      <c r="E2" s="31" t="s">
        <v>34</v>
      </c>
      <c r="F2" s="52" t="s">
        <v>35</v>
      </c>
    </row>
    <row r="3" spans="2:12" ht="21.6" thickBot="1" x14ac:dyDescent="0.35">
      <c r="B3" s="160" t="s">
        <v>36</v>
      </c>
      <c r="C3" s="161"/>
      <c r="D3" s="161"/>
      <c r="E3" s="97">
        <f>E48/(430-D48*10)</f>
        <v>0</v>
      </c>
      <c r="F3" s="98">
        <f>E3</f>
        <v>0</v>
      </c>
    </row>
    <row r="4" spans="2:12" ht="16.2" thickBot="1" x14ac:dyDescent="0.35">
      <c r="B4" s="20" t="s">
        <v>37</v>
      </c>
      <c r="C4" s="20" t="s">
        <v>38</v>
      </c>
      <c r="D4" s="81" t="s">
        <v>39</v>
      </c>
      <c r="E4" s="21" t="s">
        <v>40</v>
      </c>
      <c r="F4" s="22" t="s">
        <v>41</v>
      </c>
    </row>
    <row r="5" spans="2:12" ht="28.8" x14ac:dyDescent="0.3">
      <c r="B5" s="53">
        <v>1</v>
      </c>
      <c r="C5" s="69" t="s">
        <v>74</v>
      </c>
      <c r="D5" s="70" t="s">
        <v>32</v>
      </c>
      <c r="E5" s="89">
        <f t="shared" ref="E5:E47" si="0">IF(D5="Yes",10,IF(D5="Yes, Partially",5,IF(D5="No",0,"-")))</f>
        <v>0</v>
      </c>
      <c r="F5" s="88" t="s">
        <v>43</v>
      </c>
    </row>
    <row r="6" spans="2:12" ht="14.4" x14ac:dyDescent="0.3">
      <c r="B6" s="53">
        <f t="shared" ref="B6:B47" si="1">B5+1</f>
        <v>2</v>
      </c>
      <c r="C6" s="71" t="s">
        <v>75</v>
      </c>
      <c r="D6" s="72" t="s">
        <v>32</v>
      </c>
      <c r="E6" s="89">
        <f t="shared" si="0"/>
        <v>0</v>
      </c>
      <c r="F6" s="73"/>
    </row>
    <row r="7" spans="2:12" ht="28.8" x14ac:dyDescent="0.3">
      <c r="B7" s="53">
        <f t="shared" si="1"/>
        <v>3</v>
      </c>
      <c r="C7" s="71" t="s">
        <v>76</v>
      </c>
      <c r="D7" s="72" t="s">
        <v>32</v>
      </c>
      <c r="E7" s="89">
        <f t="shared" si="0"/>
        <v>0</v>
      </c>
      <c r="F7" s="73"/>
      <c r="L7" s="1" t="s">
        <v>31</v>
      </c>
    </row>
    <row r="8" spans="2:12" ht="28.8" x14ac:dyDescent="0.3">
      <c r="B8" s="53">
        <f t="shared" si="1"/>
        <v>4</v>
      </c>
      <c r="C8" s="71" t="s">
        <v>77</v>
      </c>
      <c r="D8" s="72" t="s">
        <v>32</v>
      </c>
      <c r="E8" s="89">
        <f t="shared" si="0"/>
        <v>0</v>
      </c>
      <c r="F8" s="73"/>
      <c r="L8" s="1" t="s">
        <v>48</v>
      </c>
    </row>
    <row r="9" spans="2:12" ht="28.8" x14ac:dyDescent="0.3">
      <c r="B9" s="53">
        <f t="shared" si="1"/>
        <v>5</v>
      </c>
      <c r="C9" s="71" t="s">
        <v>78</v>
      </c>
      <c r="D9" s="72" t="s">
        <v>32</v>
      </c>
      <c r="E9" s="89">
        <f t="shared" si="0"/>
        <v>0</v>
      </c>
      <c r="F9" s="73"/>
      <c r="L9" s="1" t="s">
        <v>32</v>
      </c>
    </row>
    <row r="10" spans="2:12" ht="14.4" x14ac:dyDescent="0.3">
      <c r="B10" s="53">
        <f t="shared" si="1"/>
        <v>6</v>
      </c>
      <c r="C10" s="71" t="s">
        <v>79</v>
      </c>
      <c r="D10" s="72" t="s">
        <v>32</v>
      </c>
      <c r="E10" s="89">
        <f t="shared" si="0"/>
        <v>0</v>
      </c>
      <c r="F10" s="73"/>
      <c r="L10" s="1" t="s">
        <v>51</v>
      </c>
    </row>
    <row r="11" spans="2:12" ht="31.2" customHeight="1" x14ac:dyDescent="0.3">
      <c r="B11" s="53">
        <f t="shared" si="1"/>
        <v>7</v>
      </c>
      <c r="C11" s="71" t="s">
        <v>80</v>
      </c>
      <c r="D11" s="72" t="s">
        <v>32</v>
      </c>
      <c r="E11" s="89">
        <f t="shared" si="0"/>
        <v>0</v>
      </c>
      <c r="F11" s="73"/>
    </row>
    <row r="12" spans="2:12" ht="28.8" x14ac:dyDescent="0.3">
      <c r="B12" s="53">
        <f t="shared" si="1"/>
        <v>8</v>
      </c>
      <c r="C12" s="71" t="s">
        <v>81</v>
      </c>
      <c r="D12" s="72" t="s">
        <v>32</v>
      </c>
      <c r="E12" s="89">
        <f t="shared" si="0"/>
        <v>0</v>
      </c>
      <c r="F12" s="73"/>
    </row>
    <row r="13" spans="2:12" ht="14.4" x14ac:dyDescent="0.3">
      <c r="B13" s="53">
        <f t="shared" si="1"/>
        <v>9</v>
      </c>
      <c r="C13" s="71" t="s">
        <v>82</v>
      </c>
      <c r="D13" s="72" t="s">
        <v>32</v>
      </c>
      <c r="E13" s="89">
        <f t="shared" si="0"/>
        <v>0</v>
      </c>
      <c r="F13" s="73"/>
    </row>
    <row r="14" spans="2:12" ht="14.4" x14ac:dyDescent="0.3">
      <c r="B14" s="53">
        <f t="shared" si="1"/>
        <v>10</v>
      </c>
      <c r="C14" s="71" t="s">
        <v>83</v>
      </c>
      <c r="D14" s="72" t="s">
        <v>32</v>
      </c>
      <c r="E14" s="89">
        <f t="shared" si="0"/>
        <v>0</v>
      </c>
      <c r="F14" s="73"/>
    </row>
    <row r="15" spans="2:12" ht="14.4" x14ac:dyDescent="0.3">
      <c r="B15" s="53">
        <f t="shared" si="1"/>
        <v>11</v>
      </c>
      <c r="C15" s="71" t="s">
        <v>84</v>
      </c>
      <c r="D15" s="72" t="s">
        <v>32</v>
      </c>
      <c r="E15" s="89">
        <f t="shared" si="0"/>
        <v>0</v>
      </c>
      <c r="F15" s="73"/>
    </row>
    <row r="16" spans="2:12" ht="14.4" x14ac:dyDescent="0.3">
      <c r="B16" s="53">
        <f t="shared" si="1"/>
        <v>12</v>
      </c>
      <c r="C16" s="71" t="s">
        <v>85</v>
      </c>
      <c r="D16" s="72" t="s">
        <v>32</v>
      </c>
      <c r="E16" s="89">
        <f t="shared" si="0"/>
        <v>0</v>
      </c>
      <c r="F16" s="73"/>
    </row>
    <row r="17" spans="2:6" ht="28.8" x14ac:dyDescent="0.3">
      <c r="B17" s="53">
        <f t="shared" si="1"/>
        <v>13</v>
      </c>
      <c r="C17" s="71" t="s">
        <v>86</v>
      </c>
      <c r="D17" s="72" t="s">
        <v>32</v>
      </c>
      <c r="E17" s="89">
        <f t="shared" si="0"/>
        <v>0</v>
      </c>
      <c r="F17" s="73"/>
    </row>
    <row r="18" spans="2:6" ht="30" customHeight="1" x14ac:dyDescent="0.3">
      <c r="B18" s="53">
        <f t="shared" si="1"/>
        <v>14</v>
      </c>
      <c r="C18" s="120" t="s">
        <v>87</v>
      </c>
      <c r="D18" s="72" t="s">
        <v>32</v>
      </c>
      <c r="E18" s="89">
        <f t="shared" si="0"/>
        <v>0</v>
      </c>
      <c r="F18" s="73"/>
    </row>
    <row r="19" spans="2:6" ht="28.8" x14ac:dyDescent="0.3">
      <c r="B19" s="53">
        <f t="shared" si="1"/>
        <v>15</v>
      </c>
      <c r="C19" s="71" t="s">
        <v>88</v>
      </c>
      <c r="D19" s="72" t="s">
        <v>32</v>
      </c>
      <c r="E19" s="89">
        <f t="shared" si="0"/>
        <v>0</v>
      </c>
      <c r="F19" s="73"/>
    </row>
    <row r="20" spans="2:6" ht="28.8" x14ac:dyDescent="0.3">
      <c r="B20" s="53">
        <f t="shared" si="1"/>
        <v>16</v>
      </c>
      <c r="C20" s="71" t="s">
        <v>89</v>
      </c>
      <c r="D20" s="72" t="s">
        <v>32</v>
      </c>
      <c r="E20" s="89">
        <f t="shared" si="0"/>
        <v>0</v>
      </c>
      <c r="F20" s="73"/>
    </row>
    <row r="21" spans="2:6" ht="28.8" x14ac:dyDescent="0.3">
      <c r="B21" s="53">
        <f t="shared" si="1"/>
        <v>17</v>
      </c>
      <c r="C21" s="71" t="s">
        <v>90</v>
      </c>
      <c r="D21" s="72" t="s">
        <v>32</v>
      </c>
      <c r="E21" s="89">
        <f t="shared" si="0"/>
        <v>0</v>
      </c>
      <c r="F21" s="73"/>
    </row>
    <row r="22" spans="2:6" ht="28.8" x14ac:dyDescent="0.3">
      <c r="B22" s="53">
        <f t="shared" si="1"/>
        <v>18</v>
      </c>
      <c r="C22" s="121" t="s">
        <v>91</v>
      </c>
      <c r="D22" s="72" t="s">
        <v>32</v>
      </c>
      <c r="E22" s="89">
        <f t="shared" si="0"/>
        <v>0</v>
      </c>
      <c r="F22" s="73"/>
    </row>
    <row r="23" spans="2:6" ht="28.8" x14ac:dyDescent="0.3">
      <c r="B23" s="53">
        <f t="shared" si="1"/>
        <v>19</v>
      </c>
      <c r="C23" s="71" t="s">
        <v>92</v>
      </c>
      <c r="D23" s="72" t="s">
        <v>32</v>
      </c>
      <c r="E23" s="89">
        <f t="shared" si="0"/>
        <v>0</v>
      </c>
      <c r="F23" s="73"/>
    </row>
    <row r="24" spans="2:6" ht="28.8" x14ac:dyDescent="0.3">
      <c r="B24" s="53">
        <f t="shared" si="1"/>
        <v>20</v>
      </c>
      <c r="C24" s="71" t="s">
        <v>93</v>
      </c>
      <c r="D24" s="72" t="s">
        <v>32</v>
      </c>
      <c r="E24" s="89">
        <f t="shared" si="0"/>
        <v>0</v>
      </c>
      <c r="F24" s="73"/>
    </row>
    <row r="25" spans="2:6" ht="14.4" x14ac:dyDescent="0.3">
      <c r="B25" s="53">
        <f t="shared" si="1"/>
        <v>21</v>
      </c>
      <c r="C25" s="71" t="s">
        <v>94</v>
      </c>
      <c r="D25" s="72" t="s">
        <v>32</v>
      </c>
      <c r="E25" s="89">
        <f t="shared" si="0"/>
        <v>0</v>
      </c>
      <c r="F25" s="73"/>
    </row>
    <row r="26" spans="2:6" ht="43.2" x14ac:dyDescent="0.3">
      <c r="B26" s="53">
        <f t="shared" si="1"/>
        <v>22</v>
      </c>
      <c r="C26" s="71" t="s">
        <v>95</v>
      </c>
      <c r="D26" s="72" t="s">
        <v>32</v>
      </c>
      <c r="E26" s="89">
        <f t="shared" si="0"/>
        <v>0</v>
      </c>
      <c r="F26" s="73"/>
    </row>
    <row r="27" spans="2:6" ht="28.8" x14ac:dyDescent="0.3">
      <c r="B27" s="53">
        <f t="shared" si="1"/>
        <v>23</v>
      </c>
      <c r="C27" s="71" t="s">
        <v>96</v>
      </c>
      <c r="D27" s="72" t="s">
        <v>32</v>
      </c>
      <c r="E27" s="89">
        <f t="shared" si="0"/>
        <v>0</v>
      </c>
      <c r="F27" s="73"/>
    </row>
    <row r="28" spans="2:6" ht="28.8" x14ac:dyDescent="0.3">
      <c r="B28" s="53">
        <f t="shared" si="1"/>
        <v>24</v>
      </c>
      <c r="C28" s="71" t="s">
        <v>97</v>
      </c>
      <c r="D28" s="72" t="s">
        <v>32</v>
      </c>
      <c r="E28" s="89">
        <f t="shared" si="0"/>
        <v>0</v>
      </c>
      <c r="F28" s="73"/>
    </row>
    <row r="29" spans="2:6" ht="14.4" x14ac:dyDescent="0.3">
      <c r="B29" s="53">
        <f t="shared" si="1"/>
        <v>25</v>
      </c>
      <c r="C29" s="82" t="s">
        <v>98</v>
      </c>
      <c r="D29" s="72" t="s">
        <v>32</v>
      </c>
      <c r="E29" s="89">
        <f t="shared" si="0"/>
        <v>0</v>
      </c>
      <c r="F29" s="73"/>
    </row>
    <row r="30" spans="2:6" ht="14.4" x14ac:dyDescent="0.3">
      <c r="B30" s="53">
        <f t="shared" si="1"/>
        <v>26</v>
      </c>
      <c r="C30" s="71" t="s">
        <v>99</v>
      </c>
      <c r="D30" s="72" t="s">
        <v>32</v>
      </c>
      <c r="E30" s="89">
        <f t="shared" si="0"/>
        <v>0</v>
      </c>
      <c r="F30" s="73"/>
    </row>
    <row r="31" spans="2:6" ht="28.8" x14ac:dyDescent="0.3">
      <c r="B31" s="53">
        <f t="shared" si="1"/>
        <v>27</v>
      </c>
      <c r="C31" s="71" t="s">
        <v>100</v>
      </c>
      <c r="D31" s="72" t="s">
        <v>32</v>
      </c>
      <c r="E31" s="89">
        <f t="shared" si="0"/>
        <v>0</v>
      </c>
      <c r="F31" s="73"/>
    </row>
    <row r="32" spans="2:6" ht="28.8" x14ac:dyDescent="0.3">
      <c r="B32" s="53">
        <f t="shared" si="1"/>
        <v>28</v>
      </c>
      <c r="C32" s="71" t="s">
        <v>101</v>
      </c>
      <c r="D32" s="72" t="s">
        <v>32</v>
      </c>
      <c r="E32" s="89">
        <f t="shared" si="0"/>
        <v>0</v>
      </c>
      <c r="F32" s="73"/>
    </row>
    <row r="33" spans="2:6" ht="14.4" x14ac:dyDescent="0.3">
      <c r="B33" s="53">
        <f t="shared" si="1"/>
        <v>29</v>
      </c>
      <c r="C33" s="82" t="s">
        <v>102</v>
      </c>
      <c r="D33" s="72" t="s">
        <v>32</v>
      </c>
      <c r="E33" s="89">
        <f t="shared" si="0"/>
        <v>0</v>
      </c>
      <c r="F33" s="73"/>
    </row>
    <row r="34" spans="2:6" ht="28.8" x14ac:dyDescent="0.3">
      <c r="B34" s="53">
        <f t="shared" si="1"/>
        <v>30</v>
      </c>
      <c r="C34" s="71" t="s">
        <v>103</v>
      </c>
      <c r="D34" s="72" t="s">
        <v>32</v>
      </c>
      <c r="E34" s="89">
        <f t="shared" si="0"/>
        <v>0</v>
      </c>
      <c r="F34" s="73"/>
    </row>
    <row r="35" spans="2:6" ht="28.8" x14ac:dyDescent="0.3">
      <c r="B35" s="53">
        <f t="shared" si="1"/>
        <v>31</v>
      </c>
      <c r="C35" s="71" t="s">
        <v>104</v>
      </c>
      <c r="D35" s="72" t="s">
        <v>32</v>
      </c>
      <c r="E35" s="89">
        <f t="shared" si="0"/>
        <v>0</v>
      </c>
      <c r="F35" s="73"/>
    </row>
    <row r="36" spans="2:6" ht="14.4" x14ac:dyDescent="0.3">
      <c r="B36" s="53">
        <f t="shared" si="1"/>
        <v>32</v>
      </c>
      <c r="C36" s="71" t="s">
        <v>105</v>
      </c>
      <c r="D36" s="72" t="s">
        <v>32</v>
      </c>
      <c r="E36" s="89">
        <f t="shared" si="0"/>
        <v>0</v>
      </c>
      <c r="F36" s="73"/>
    </row>
    <row r="37" spans="2:6" ht="14.4" x14ac:dyDescent="0.3">
      <c r="B37" s="53">
        <f t="shared" si="1"/>
        <v>33</v>
      </c>
      <c r="C37" s="82" t="s">
        <v>106</v>
      </c>
      <c r="D37" s="72" t="s">
        <v>32</v>
      </c>
      <c r="E37" s="89">
        <f t="shared" si="0"/>
        <v>0</v>
      </c>
      <c r="F37" s="73"/>
    </row>
    <row r="38" spans="2:6" ht="14.4" x14ac:dyDescent="0.3">
      <c r="B38" s="53">
        <f t="shared" si="1"/>
        <v>34</v>
      </c>
      <c r="C38" s="71" t="s">
        <v>107</v>
      </c>
      <c r="D38" s="72" t="s">
        <v>32</v>
      </c>
      <c r="E38" s="89">
        <f t="shared" si="0"/>
        <v>0</v>
      </c>
      <c r="F38" s="73"/>
    </row>
    <row r="39" spans="2:6" ht="28.8" x14ac:dyDescent="0.3">
      <c r="B39" s="53">
        <f t="shared" si="1"/>
        <v>35</v>
      </c>
      <c r="C39" s="71" t="s">
        <v>108</v>
      </c>
      <c r="D39" s="72" t="s">
        <v>32</v>
      </c>
      <c r="E39" s="89">
        <f t="shared" si="0"/>
        <v>0</v>
      </c>
      <c r="F39" s="73"/>
    </row>
    <row r="40" spans="2:6" ht="28.8" x14ac:dyDescent="0.3">
      <c r="B40" s="53">
        <f t="shared" si="1"/>
        <v>36</v>
      </c>
      <c r="C40" s="71" t="s">
        <v>109</v>
      </c>
      <c r="D40" s="72" t="s">
        <v>32</v>
      </c>
      <c r="E40" s="89">
        <f t="shared" si="0"/>
        <v>0</v>
      </c>
      <c r="F40" s="73"/>
    </row>
    <row r="41" spans="2:6" ht="14.4" x14ac:dyDescent="0.3">
      <c r="B41" s="53">
        <f t="shared" si="1"/>
        <v>37</v>
      </c>
      <c r="C41" s="71" t="s">
        <v>110</v>
      </c>
      <c r="D41" s="72" t="s">
        <v>32</v>
      </c>
      <c r="E41" s="89">
        <f t="shared" si="0"/>
        <v>0</v>
      </c>
      <c r="F41" s="73"/>
    </row>
    <row r="42" spans="2:6" ht="14.4" x14ac:dyDescent="0.3">
      <c r="B42" s="53">
        <f t="shared" si="1"/>
        <v>38</v>
      </c>
      <c r="C42" s="71" t="s">
        <v>111</v>
      </c>
      <c r="D42" s="72" t="s">
        <v>32</v>
      </c>
      <c r="E42" s="89">
        <f t="shared" si="0"/>
        <v>0</v>
      </c>
      <c r="F42" s="73"/>
    </row>
    <row r="43" spans="2:6" ht="28.8" x14ac:dyDescent="0.3">
      <c r="B43" s="53">
        <f t="shared" si="1"/>
        <v>39</v>
      </c>
      <c r="C43" s="71" t="s">
        <v>112</v>
      </c>
      <c r="D43" s="72" t="s">
        <v>32</v>
      </c>
      <c r="E43" s="89">
        <f t="shared" si="0"/>
        <v>0</v>
      </c>
      <c r="F43" s="73"/>
    </row>
    <row r="44" spans="2:6" ht="14.4" x14ac:dyDescent="0.3">
      <c r="B44" s="53">
        <f t="shared" si="1"/>
        <v>40</v>
      </c>
      <c r="C44" s="71" t="s">
        <v>113</v>
      </c>
      <c r="D44" s="72" t="s">
        <v>32</v>
      </c>
      <c r="E44" s="89">
        <f t="shared" si="0"/>
        <v>0</v>
      </c>
      <c r="F44" s="73"/>
    </row>
    <row r="45" spans="2:6" ht="14.4" x14ac:dyDescent="0.3">
      <c r="B45" s="53">
        <f t="shared" si="1"/>
        <v>41</v>
      </c>
      <c r="C45" s="71" t="s">
        <v>114</v>
      </c>
      <c r="D45" s="72" t="s">
        <v>32</v>
      </c>
      <c r="E45" s="89">
        <f t="shared" si="0"/>
        <v>0</v>
      </c>
      <c r="F45" s="73"/>
    </row>
    <row r="46" spans="2:6" ht="14.4" x14ac:dyDescent="0.3">
      <c r="B46" s="53">
        <f t="shared" si="1"/>
        <v>42</v>
      </c>
      <c r="C46" s="71" t="s">
        <v>115</v>
      </c>
      <c r="D46" s="72" t="s">
        <v>32</v>
      </c>
      <c r="E46" s="89">
        <f t="shared" si="0"/>
        <v>0</v>
      </c>
      <c r="F46" s="73"/>
    </row>
    <row r="47" spans="2:6" ht="15" thickBot="1" x14ac:dyDescent="0.35">
      <c r="B47" s="93">
        <f t="shared" si="1"/>
        <v>43</v>
      </c>
      <c r="C47" s="75" t="s">
        <v>116</v>
      </c>
      <c r="D47" s="72" t="s">
        <v>32</v>
      </c>
      <c r="E47" s="94">
        <f t="shared" si="0"/>
        <v>0</v>
      </c>
      <c r="F47" s="77"/>
    </row>
    <row r="48" spans="2:6" ht="15" hidden="1" thickBot="1" x14ac:dyDescent="0.35">
      <c r="B48" s="63"/>
      <c r="C48" s="64" t="s">
        <v>72</v>
      </c>
      <c r="D48" s="65">
        <f>COUNTIF(D5:D47,"N/A")</f>
        <v>0</v>
      </c>
      <c r="E48" s="65">
        <f>SUM(E5:E47)</f>
        <v>0</v>
      </c>
      <c r="F48" s="66"/>
    </row>
    <row r="49" spans="2:6" x14ac:dyDescent="0.3">
      <c r="B49" s="19"/>
      <c r="C49" s="18"/>
      <c r="D49" s="19"/>
      <c r="E49" s="19"/>
      <c r="F49" s="19"/>
    </row>
    <row r="50" spans="2:6" x14ac:dyDescent="0.3">
      <c r="B50" s="19"/>
      <c r="C50" s="18"/>
      <c r="D50" s="19"/>
      <c r="E50" s="19"/>
      <c r="F50" s="19"/>
    </row>
    <row r="51" spans="2:6" x14ac:dyDescent="0.3">
      <c r="B51" s="19"/>
      <c r="C51" s="18"/>
      <c r="D51" s="19"/>
      <c r="E51" s="19"/>
      <c r="F51" s="19"/>
    </row>
    <row r="52" spans="2:6" x14ac:dyDescent="0.3">
      <c r="B52" s="19"/>
      <c r="C52" s="18"/>
      <c r="D52" s="19"/>
      <c r="E52" s="19"/>
      <c r="F52" s="19"/>
    </row>
    <row r="53" spans="2:6" x14ac:dyDescent="0.3">
      <c r="B53" s="19"/>
      <c r="C53" s="18"/>
      <c r="D53" s="19"/>
      <c r="E53" s="19"/>
      <c r="F53" s="19"/>
    </row>
    <row r="54" spans="2:6" x14ac:dyDescent="0.3">
      <c r="B54" s="19"/>
      <c r="C54" s="18"/>
      <c r="D54" s="19"/>
      <c r="E54" s="19"/>
      <c r="F54" s="19"/>
    </row>
    <row r="55" spans="2:6" x14ac:dyDescent="0.3">
      <c r="B55" s="19"/>
      <c r="C55" s="18"/>
      <c r="D55" s="19"/>
      <c r="E55" s="19"/>
      <c r="F55" s="19"/>
    </row>
    <row r="56" spans="2:6" x14ac:dyDescent="0.3">
      <c r="B56" s="19"/>
      <c r="C56" s="18"/>
      <c r="D56" s="19"/>
      <c r="E56" s="19"/>
      <c r="F56" s="19"/>
    </row>
    <row r="57" spans="2:6" x14ac:dyDescent="0.3">
      <c r="B57" s="19"/>
      <c r="C57" s="18"/>
      <c r="D57" s="19"/>
      <c r="E57" s="19"/>
      <c r="F57" s="19"/>
    </row>
    <row r="58" spans="2:6" x14ac:dyDescent="0.3">
      <c r="B58" s="19"/>
      <c r="C58" s="18"/>
      <c r="D58" s="19"/>
      <c r="E58" s="19"/>
      <c r="F58" s="19"/>
    </row>
    <row r="59" spans="2:6" x14ac:dyDescent="0.3">
      <c r="B59" s="19"/>
      <c r="C59" s="18"/>
      <c r="D59" s="19"/>
      <c r="E59" s="19"/>
      <c r="F59" s="19"/>
    </row>
    <row r="60" spans="2:6" x14ac:dyDescent="0.3">
      <c r="B60" s="19"/>
      <c r="C60" s="18"/>
      <c r="D60" s="19"/>
      <c r="E60" s="19"/>
      <c r="F60" s="19"/>
    </row>
    <row r="61" spans="2:6" x14ac:dyDescent="0.3">
      <c r="B61" s="19"/>
      <c r="C61" s="18"/>
      <c r="D61" s="19"/>
      <c r="E61" s="19"/>
      <c r="F61" s="19"/>
    </row>
    <row r="62" spans="2:6" x14ac:dyDescent="0.3">
      <c r="B62" s="19"/>
      <c r="C62" s="18"/>
      <c r="D62" s="19"/>
      <c r="E62" s="19"/>
      <c r="F62" s="19"/>
    </row>
    <row r="63" spans="2:6" x14ac:dyDescent="0.3">
      <c r="B63" s="19"/>
      <c r="C63" s="18"/>
      <c r="D63" s="19"/>
      <c r="E63" s="19"/>
      <c r="F63" s="19"/>
    </row>
    <row r="64" spans="2:6" x14ac:dyDescent="0.3">
      <c r="B64" s="19"/>
      <c r="C64" s="18"/>
      <c r="D64" s="19"/>
      <c r="E64" s="19"/>
      <c r="F64" s="19"/>
    </row>
    <row r="65" spans="2:6" x14ac:dyDescent="0.3">
      <c r="B65" s="19"/>
      <c r="C65" s="18"/>
      <c r="D65" s="19"/>
      <c r="E65" s="19"/>
      <c r="F65" s="19"/>
    </row>
    <row r="66" spans="2:6" x14ac:dyDescent="0.3">
      <c r="B66" s="19"/>
      <c r="C66" s="18"/>
      <c r="D66" s="19"/>
      <c r="E66" s="19"/>
      <c r="F66" s="19"/>
    </row>
    <row r="67" spans="2:6" x14ac:dyDescent="0.3">
      <c r="B67" s="19"/>
      <c r="C67" s="18"/>
      <c r="D67" s="19"/>
      <c r="E67" s="19"/>
      <c r="F67" s="19"/>
    </row>
    <row r="68" spans="2:6" x14ac:dyDescent="0.3">
      <c r="B68" s="19"/>
      <c r="C68" s="18"/>
      <c r="D68" s="19"/>
      <c r="E68" s="19"/>
      <c r="F68" s="19"/>
    </row>
    <row r="69" spans="2:6" x14ac:dyDescent="0.3">
      <c r="B69" s="19"/>
      <c r="C69" s="18"/>
      <c r="D69" s="19"/>
      <c r="E69" s="19"/>
      <c r="F69" s="19"/>
    </row>
    <row r="70" spans="2:6" x14ac:dyDescent="0.3">
      <c r="B70" s="19"/>
      <c r="C70" s="18"/>
      <c r="D70" s="19"/>
      <c r="E70" s="19"/>
      <c r="F70" s="19"/>
    </row>
    <row r="71" spans="2:6" x14ac:dyDescent="0.3">
      <c r="B71" s="19"/>
      <c r="C71" s="18"/>
      <c r="D71" s="19"/>
      <c r="E71" s="19"/>
      <c r="F71" s="19"/>
    </row>
  </sheetData>
  <mergeCells count="1">
    <mergeCell ref="B3:D3"/>
  </mergeCells>
  <conditionalFormatting sqref="F3">
    <cfRule type="iconSet" priority="1">
      <iconSet iconSet="3TrafficLights2" showValue="0">
        <cfvo type="percent" val="0"/>
        <cfvo type="num" val="0.5" gte="0"/>
        <cfvo type="num" val="0.8" gte="0"/>
      </iconSet>
    </cfRule>
  </conditionalFormatting>
  <dataValidations disablePrompts="1" count="1">
    <dataValidation type="list" allowBlank="1" showInputMessage="1" showErrorMessage="1" sqref="D49:D71 D5:D47" xr:uid="{00000000-0002-0000-0200-000000000000}">
      <formula1>$L$7:$L$10</formula1>
    </dataValidation>
  </dataValidations>
  <pageMargins left="0.70866141732283472" right="0.70866141732283472" top="1.0629921259842521" bottom="0.74803149606299213" header="0.31496062992125984" footer="0.31496062992125984"/>
  <pageSetup paperSize="9" scale="82" fitToHeight="0" orientation="landscape" r:id="rId1"/>
  <headerFooter>
    <oddHeader>&amp;L&amp;"-,Normale"&amp;8&amp;K00+000&amp;G   &amp;K00-019PM² Checklist V.3.0.1&amp;C&amp;"-,Grassetto"&amp;16Checklist di fine fase
&amp;"Calibri (Corpo),Grassetto"&amp;K09-045 &lt;Nome Progetto&gt;&amp;R&amp;G</oddHeader>
    <oddFooter>&amp;R&amp;P</oddFooter>
  </headerFooter>
  <legacy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5" tint="0.39997558519241921"/>
    <pageSetUpPr fitToPage="1"/>
  </sheetPr>
  <dimension ref="B1:K34"/>
  <sheetViews>
    <sheetView view="pageLayout" topLeftCell="A7" zoomScale="75" zoomScaleNormal="100" zoomScalePageLayoutView="75" workbookViewId="0">
      <selection activeCell="F6" sqref="F6"/>
    </sheetView>
  </sheetViews>
  <sheetFormatPr defaultColWidth="9.33203125" defaultRowHeight="13.8" x14ac:dyDescent="0.3"/>
  <cols>
    <col min="1" max="1" width="1.6640625" style="1" customWidth="1"/>
    <col min="2" max="2" width="4.44140625" style="2" customWidth="1"/>
    <col min="3" max="3" width="81" style="1" customWidth="1"/>
    <col min="4" max="5" width="14.6640625" style="1" customWidth="1"/>
    <col min="6" max="6" width="49.33203125" style="1" customWidth="1"/>
    <col min="7" max="9" width="9.33203125" style="1"/>
    <col min="10" max="11" width="9.33203125" style="1" hidden="1" customWidth="1"/>
    <col min="12" max="16384" width="9.33203125" style="1"/>
  </cols>
  <sheetData>
    <row r="1" spans="2:11" ht="14.4" thickBot="1" x14ac:dyDescent="0.35">
      <c r="B1" s="1"/>
    </row>
    <row r="2" spans="2:11" ht="16.2" thickBot="1" x14ac:dyDescent="0.35">
      <c r="B2" s="27"/>
      <c r="C2" s="28" t="s">
        <v>117</v>
      </c>
      <c r="D2" s="28"/>
      <c r="E2" s="32" t="s">
        <v>34</v>
      </c>
      <c r="F2" s="52" t="s">
        <v>35</v>
      </c>
    </row>
    <row r="3" spans="2:11" ht="16.2" thickBot="1" x14ac:dyDescent="0.35">
      <c r="B3" s="162" t="s">
        <v>36</v>
      </c>
      <c r="C3" s="163"/>
      <c r="D3" s="163"/>
      <c r="E3" s="104">
        <f>E34/(290-D34*10)</f>
        <v>0</v>
      </c>
      <c r="F3" s="105">
        <f>E3</f>
        <v>0</v>
      </c>
    </row>
    <row r="4" spans="2:11" ht="16.2" thickBot="1" x14ac:dyDescent="0.35">
      <c r="B4" s="20" t="s">
        <v>37</v>
      </c>
      <c r="C4" s="20" t="s">
        <v>38</v>
      </c>
      <c r="D4" s="81" t="s">
        <v>39</v>
      </c>
      <c r="E4" s="21" t="s">
        <v>40</v>
      </c>
      <c r="F4" s="22" t="s">
        <v>41</v>
      </c>
    </row>
    <row r="5" spans="2:11" ht="28.8" x14ac:dyDescent="0.3">
      <c r="B5" s="67">
        <v>1</v>
      </c>
      <c r="C5" s="83" t="s">
        <v>118</v>
      </c>
      <c r="D5" s="70" t="s">
        <v>32</v>
      </c>
      <c r="E5" s="99">
        <f t="shared" ref="E5:E33" si="0">IF(D5="Yes",10,IF(D5="Yes, Partially",5,IF(D5="No",0,"-")))</f>
        <v>0</v>
      </c>
      <c r="F5" s="101" t="s">
        <v>43</v>
      </c>
      <c r="K5" s="1" t="s">
        <v>31</v>
      </c>
    </row>
    <row r="6" spans="2:11" ht="14.4" x14ac:dyDescent="0.3">
      <c r="B6" s="53">
        <f>B5+1</f>
        <v>2</v>
      </c>
      <c r="C6" s="84" t="s">
        <v>119</v>
      </c>
      <c r="D6" s="72" t="s">
        <v>32</v>
      </c>
      <c r="E6" s="89">
        <f t="shared" si="0"/>
        <v>0</v>
      </c>
      <c r="F6" s="102"/>
      <c r="K6" s="1" t="s">
        <v>48</v>
      </c>
    </row>
    <row r="7" spans="2:11" ht="14.4" x14ac:dyDescent="0.3">
      <c r="B7" s="53">
        <f t="shared" ref="B7:B33" si="1">B6+1</f>
        <v>3</v>
      </c>
      <c r="C7" s="82" t="s">
        <v>120</v>
      </c>
      <c r="D7" s="72" t="s">
        <v>32</v>
      </c>
      <c r="E7" s="89">
        <f t="shared" si="0"/>
        <v>0</v>
      </c>
      <c r="F7" s="102"/>
      <c r="K7" s="1" t="s">
        <v>32</v>
      </c>
    </row>
    <row r="8" spans="2:11" ht="14.4" x14ac:dyDescent="0.3">
      <c r="B8" s="53">
        <f t="shared" si="1"/>
        <v>4</v>
      </c>
      <c r="C8" s="84" t="s">
        <v>121</v>
      </c>
      <c r="D8" s="72" t="s">
        <v>32</v>
      </c>
      <c r="E8" s="89">
        <f t="shared" si="0"/>
        <v>0</v>
      </c>
      <c r="F8" s="102"/>
      <c r="K8" s="1" t="s">
        <v>51</v>
      </c>
    </row>
    <row r="9" spans="2:11" ht="14.4" x14ac:dyDescent="0.3">
      <c r="B9" s="53">
        <f t="shared" si="1"/>
        <v>5</v>
      </c>
      <c r="C9" s="71" t="s">
        <v>122</v>
      </c>
      <c r="D9" s="72" t="s">
        <v>32</v>
      </c>
      <c r="E9" s="89">
        <f t="shared" si="0"/>
        <v>0</v>
      </c>
      <c r="F9" s="102"/>
    </row>
    <row r="10" spans="2:11" ht="14.4" x14ac:dyDescent="0.3">
      <c r="B10" s="53">
        <f t="shared" si="1"/>
        <v>6</v>
      </c>
      <c r="C10" s="84" t="s">
        <v>123</v>
      </c>
      <c r="D10" s="72" t="s">
        <v>32</v>
      </c>
      <c r="E10" s="89">
        <f t="shared" si="0"/>
        <v>0</v>
      </c>
      <c r="F10" s="102"/>
    </row>
    <row r="11" spans="2:11" ht="14.4" x14ac:dyDescent="0.3">
      <c r="B11" s="53">
        <f t="shared" si="1"/>
        <v>7</v>
      </c>
      <c r="C11" s="82" t="s">
        <v>124</v>
      </c>
      <c r="D11" s="72" t="s">
        <v>32</v>
      </c>
      <c r="E11" s="89">
        <f t="shared" si="0"/>
        <v>0</v>
      </c>
      <c r="F11" s="102"/>
    </row>
    <row r="12" spans="2:11" ht="14.4" x14ac:dyDescent="0.3">
      <c r="B12" s="53">
        <f t="shared" si="1"/>
        <v>8</v>
      </c>
      <c r="C12" s="84" t="s">
        <v>125</v>
      </c>
      <c r="D12" s="72" t="s">
        <v>32</v>
      </c>
      <c r="E12" s="89">
        <f t="shared" si="0"/>
        <v>0</v>
      </c>
      <c r="F12" s="102"/>
    </row>
    <row r="13" spans="2:11" ht="14.4" x14ac:dyDescent="0.3">
      <c r="B13" s="53">
        <f t="shared" si="1"/>
        <v>9</v>
      </c>
      <c r="C13" s="82" t="s">
        <v>126</v>
      </c>
      <c r="D13" s="72" t="s">
        <v>32</v>
      </c>
      <c r="E13" s="89">
        <f t="shared" si="0"/>
        <v>0</v>
      </c>
      <c r="F13" s="102"/>
    </row>
    <row r="14" spans="2:11" ht="14.4" x14ac:dyDescent="0.3">
      <c r="B14" s="53">
        <f t="shared" si="1"/>
        <v>10</v>
      </c>
      <c r="C14" s="84" t="s">
        <v>127</v>
      </c>
      <c r="D14" s="72" t="s">
        <v>32</v>
      </c>
      <c r="E14" s="89">
        <f t="shared" si="0"/>
        <v>0</v>
      </c>
      <c r="F14" s="102"/>
    </row>
    <row r="15" spans="2:11" ht="14.4" x14ac:dyDescent="0.3">
      <c r="B15" s="53">
        <f t="shared" si="1"/>
        <v>11</v>
      </c>
      <c r="C15" s="82" t="s">
        <v>128</v>
      </c>
      <c r="D15" s="72" t="s">
        <v>32</v>
      </c>
      <c r="E15" s="89">
        <f t="shared" si="0"/>
        <v>0</v>
      </c>
      <c r="F15" s="102"/>
    </row>
    <row r="16" spans="2:11" ht="14.4" x14ac:dyDescent="0.3">
      <c r="B16" s="53">
        <f t="shared" si="1"/>
        <v>12</v>
      </c>
      <c r="C16" s="84" t="s">
        <v>129</v>
      </c>
      <c r="D16" s="72" t="s">
        <v>32</v>
      </c>
      <c r="E16" s="89">
        <f t="shared" si="0"/>
        <v>0</v>
      </c>
      <c r="F16" s="102"/>
    </row>
    <row r="17" spans="2:6" ht="28.8" x14ac:dyDescent="0.3">
      <c r="B17" s="53">
        <f t="shared" si="1"/>
        <v>13</v>
      </c>
      <c r="C17" s="84" t="s">
        <v>130</v>
      </c>
      <c r="D17" s="72" t="s">
        <v>32</v>
      </c>
      <c r="E17" s="89">
        <f t="shared" si="0"/>
        <v>0</v>
      </c>
      <c r="F17" s="102"/>
    </row>
    <row r="18" spans="2:6" ht="14.4" x14ac:dyDescent="0.3">
      <c r="B18" s="53">
        <f t="shared" si="1"/>
        <v>14</v>
      </c>
      <c r="C18" s="71" t="s">
        <v>131</v>
      </c>
      <c r="D18" s="72" t="s">
        <v>32</v>
      </c>
      <c r="E18" s="89">
        <f t="shared" si="0"/>
        <v>0</v>
      </c>
      <c r="F18" s="102"/>
    </row>
    <row r="19" spans="2:6" ht="14.4" x14ac:dyDescent="0.3">
      <c r="B19" s="53">
        <f t="shared" si="1"/>
        <v>15</v>
      </c>
      <c r="C19" s="84" t="s">
        <v>132</v>
      </c>
      <c r="D19" s="72" t="s">
        <v>32</v>
      </c>
      <c r="E19" s="89">
        <f t="shared" si="0"/>
        <v>0</v>
      </c>
      <c r="F19" s="102"/>
    </row>
    <row r="20" spans="2:6" ht="14.4" x14ac:dyDescent="0.3">
      <c r="B20" s="53">
        <f t="shared" si="1"/>
        <v>16</v>
      </c>
      <c r="C20" s="84" t="s">
        <v>133</v>
      </c>
      <c r="D20" s="72" t="s">
        <v>32</v>
      </c>
      <c r="E20" s="89">
        <f t="shared" si="0"/>
        <v>0</v>
      </c>
      <c r="F20" s="102"/>
    </row>
    <row r="21" spans="2:6" ht="14.4" x14ac:dyDescent="0.3">
      <c r="B21" s="53">
        <f t="shared" si="1"/>
        <v>17</v>
      </c>
      <c r="C21" s="84" t="s">
        <v>134</v>
      </c>
      <c r="D21" s="72" t="s">
        <v>32</v>
      </c>
      <c r="E21" s="89">
        <f t="shared" si="0"/>
        <v>0</v>
      </c>
      <c r="F21" s="102"/>
    </row>
    <row r="22" spans="2:6" ht="14.4" x14ac:dyDescent="0.3">
      <c r="B22" s="53">
        <f t="shared" si="1"/>
        <v>18</v>
      </c>
      <c r="C22" s="84" t="s">
        <v>135</v>
      </c>
      <c r="D22" s="72" t="s">
        <v>32</v>
      </c>
      <c r="E22" s="89">
        <f t="shared" si="0"/>
        <v>0</v>
      </c>
      <c r="F22" s="102"/>
    </row>
    <row r="23" spans="2:6" ht="14.4" x14ac:dyDescent="0.3">
      <c r="B23" s="53">
        <f t="shared" si="1"/>
        <v>19</v>
      </c>
      <c r="C23" s="84" t="s">
        <v>136</v>
      </c>
      <c r="D23" s="72" t="s">
        <v>32</v>
      </c>
      <c r="E23" s="89">
        <f t="shared" si="0"/>
        <v>0</v>
      </c>
      <c r="F23" s="102"/>
    </row>
    <row r="24" spans="2:6" ht="14.4" x14ac:dyDescent="0.3">
      <c r="B24" s="53">
        <f t="shared" si="1"/>
        <v>20</v>
      </c>
      <c r="C24" s="71" t="s">
        <v>137</v>
      </c>
      <c r="D24" s="72" t="s">
        <v>32</v>
      </c>
      <c r="E24" s="89">
        <f t="shared" si="0"/>
        <v>0</v>
      </c>
      <c r="F24" s="102"/>
    </row>
    <row r="25" spans="2:6" ht="28.8" x14ac:dyDescent="0.3">
      <c r="B25" s="53">
        <f t="shared" si="1"/>
        <v>21</v>
      </c>
      <c r="C25" s="84" t="s">
        <v>138</v>
      </c>
      <c r="D25" s="72" t="s">
        <v>32</v>
      </c>
      <c r="E25" s="89">
        <f t="shared" si="0"/>
        <v>0</v>
      </c>
      <c r="F25" s="102"/>
    </row>
    <row r="26" spans="2:6" ht="14.4" x14ac:dyDescent="0.3">
      <c r="B26" s="53">
        <f t="shared" si="1"/>
        <v>22</v>
      </c>
      <c r="C26" s="71" t="s">
        <v>139</v>
      </c>
      <c r="D26" s="72" t="s">
        <v>32</v>
      </c>
      <c r="E26" s="89">
        <f t="shared" si="0"/>
        <v>0</v>
      </c>
      <c r="F26" s="102"/>
    </row>
    <row r="27" spans="2:6" ht="28.8" x14ac:dyDescent="0.3">
      <c r="B27" s="53">
        <f t="shared" si="1"/>
        <v>23</v>
      </c>
      <c r="C27" s="71" t="s">
        <v>140</v>
      </c>
      <c r="D27" s="72" t="s">
        <v>32</v>
      </c>
      <c r="E27" s="89">
        <f t="shared" si="0"/>
        <v>0</v>
      </c>
      <c r="F27" s="102"/>
    </row>
    <row r="28" spans="2:6" ht="14.4" x14ac:dyDescent="0.3">
      <c r="B28" s="53">
        <f t="shared" si="1"/>
        <v>24</v>
      </c>
      <c r="C28" s="84" t="s">
        <v>141</v>
      </c>
      <c r="D28" s="72" t="s">
        <v>32</v>
      </c>
      <c r="E28" s="89">
        <f t="shared" si="0"/>
        <v>0</v>
      </c>
      <c r="F28" s="102"/>
    </row>
    <row r="29" spans="2:6" ht="14.4" x14ac:dyDescent="0.3">
      <c r="B29" s="53">
        <f t="shared" si="1"/>
        <v>25</v>
      </c>
      <c r="C29" s="84" t="s">
        <v>142</v>
      </c>
      <c r="D29" s="72" t="s">
        <v>32</v>
      </c>
      <c r="E29" s="89">
        <f t="shared" si="0"/>
        <v>0</v>
      </c>
      <c r="F29" s="102"/>
    </row>
    <row r="30" spans="2:6" ht="28.8" x14ac:dyDescent="0.3">
      <c r="B30" s="53">
        <f t="shared" si="1"/>
        <v>26</v>
      </c>
      <c r="C30" s="84" t="s">
        <v>143</v>
      </c>
      <c r="D30" s="72" t="s">
        <v>32</v>
      </c>
      <c r="E30" s="89">
        <f t="shared" si="0"/>
        <v>0</v>
      </c>
      <c r="F30" s="102"/>
    </row>
    <row r="31" spans="2:6" ht="14.4" x14ac:dyDescent="0.3">
      <c r="B31" s="53">
        <f t="shared" si="1"/>
        <v>27</v>
      </c>
      <c r="C31" s="84" t="s">
        <v>144</v>
      </c>
      <c r="D31" s="72" t="s">
        <v>32</v>
      </c>
      <c r="E31" s="89">
        <f t="shared" si="0"/>
        <v>0</v>
      </c>
      <c r="F31" s="102"/>
    </row>
    <row r="32" spans="2:6" ht="14.4" x14ac:dyDescent="0.3">
      <c r="B32" s="53">
        <f t="shared" si="1"/>
        <v>28</v>
      </c>
      <c r="C32" s="84" t="s">
        <v>145</v>
      </c>
      <c r="D32" s="72" t="s">
        <v>32</v>
      </c>
      <c r="E32" s="89">
        <f t="shared" si="0"/>
        <v>0</v>
      </c>
      <c r="F32" s="102"/>
    </row>
    <row r="33" spans="2:6" ht="15" thickBot="1" x14ac:dyDescent="0.35">
      <c r="B33" s="93">
        <f t="shared" si="1"/>
        <v>29</v>
      </c>
      <c r="C33" s="75" t="s">
        <v>146</v>
      </c>
      <c r="D33" s="76" t="s">
        <v>32</v>
      </c>
      <c r="E33" s="100">
        <f t="shared" si="0"/>
        <v>0</v>
      </c>
      <c r="F33" s="103"/>
    </row>
    <row r="34" spans="2:6" ht="15" hidden="1" thickBot="1" x14ac:dyDescent="0.35">
      <c r="B34" s="59"/>
      <c r="C34" s="60" t="s">
        <v>72</v>
      </c>
      <c r="D34" s="61">
        <f>COUNTIF(D5:D33,"N/A")</f>
        <v>0</v>
      </c>
      <c r="E34" s="61">
        <f>SUM(E5:E33)</f>
        <v>0</v>
      </c>
      <c r="F34" s="62"/>
    </row>
  </sheetData>
  <mergeCells count="1">
    <mergeCell ref="B3:D3"/>
  </mergeCells>
  <phoneticPr fontId="0" type="noConversion"/>
  <conditionalFormatting sqref="F3">
    <cfRule type="iconSet" priority="1">
      <iconSet iconSet="3TrafficLights2" showValue="0">
        <cfvo type="percent" val="0"/>
        <cfvo type="num" val="0.5" gte="0"/>
        <cfvo type="num" val="0.8" gte="0"/>
      </iconSet>
    </cfRule>
  </conditionalFormatting>
  <dataValidations disablePrompts="1" count="1">
    <dataValidation type="list" allowBlank="1" showInputMessage="1" showErrorMessage="1" sqref="D5:D33" xr:uid="{00000000-0002-0000-0300-000000000000}">
      <formula1>$K$5:$K$8</formula1>
    </dataValidation>
  </dataValidations>
  <pageMargins left="0.23622047244094491" right="0.23622047244094491" top="1.0236220472440944" bottom="0.74803149606299213" header="0.31496062992125984" footer="0.31496062992125984"/>
  <pageSetup paperSize="9" scale="75" fitToHeight="0" orientation="landscape" r:id="rId1"/>
  <headerFooter alignWithMargins="0">
    <oddHeader>&amp;L&amp;"-,Normale"&amp;8&amp;K00+000
&amp;G   &amp;K00-022  PM² Checklist V.3.0.1&amp;C&amp;"-,Grassetto"&amp;16Checklist di fine fase
&amp;"Calibri (Corpo),Grassetto"&amp;K09-047 &lt;Nome Progetto&gt;&amp;R&amp;G</oddHeader>
    <oddFooter>&amp;R&amp;"-,Regular"&amp;P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tabColor theme="6"/>
    <pageSetUpPr fitToPage="1"/>
  </sheetPr>
  <dimension ref="B1:K67"/>
  <sheetViews>
    <sheetView view="pageLayout" zoomScaleNormal="100" workbookViewId="0">
      <selection activeCell="C18" sqref="C18"/>
    </sheetView>
  </sheetViews>
  <sheetFormatPr defaultColWidth="9.33203125" defaultRowHeight="13.8" x14ac:dyDescent="0.3"/>
  <cols>
    <col min="1" max="1" width="1.6640625" style="1" customWidth="1"/>
    <col min="2" max="2" width="4.44140625" style="2" customWidth="1"/>
    <col min="3" max="3" width="78.44140625" style="1" customWidth="1"/>
    <col min="4" max="5" width="14.6640625" style="1" customWidth="1"/>
    <col min="6" max="6" width="49.33203125" style="1" customWidth="1"/>
    <col min="7" max="9" width="9.33203125" style="1"/>
    <col min="10" max="10" width="0" style="1" hidden="1" customWidth="1"/>
    <col min="11" max="11" width="9.33203125" style="1" hidden="1" customWidth="1"/>
    <col min="12" max="12" width="9.33203125" style="1" customWidth="1"/>
    <col min="13" max="16384" width="9.33203125" style="1"/>
  </cols>
  <sheetData>
    <row r="1" spans="2:11" ht="14.4" thickBot="1" x14ac:dyDescent="0.35">
      <c r="B1" s="1"/>
    </row>
    <row r="2" spans="2:11" ht="16.2" thickBot="1" x14ac:dyDescent="0.35">
      <c r="B2" s="51"/>
      <c r="C2" s="49" t="s">
        <v>147</v>
      </c>
      <c r="D2" s="49"/>
      <c r="E2" s="50" t="s">
        <v>34</v>
      </c>
      <c r="F2" s="30" t="s">
        <v>35</v>
      </c>
    </row>
    <row r="3" spans="2:11" ht="21.6" thickBot="1" x14ac:dyDescent="0.35">
      <c r="B3" s="164" t="s">
        <v>36</v>
      </c>
      <c r="C3" s="165"/>
      <c r="D3" s="165"/>
      <c r="E3" s="106">
        <f>E25/(200-D25*10)</f>
        <v>0</v>
      </c>
      <c r="F3" s="107">
        <f>E3</f>
        <v>0</v>
      </c>
    </row>
    <row r="4" spans="2:11" ht="16.2" thickBot="1" x14ac:dyDescent="0.35">
      <c r="B4" s="20" t="s">
        <v>37</v>
      </c>
      <c r="C4" s="20" t="s">
        <v>38</v>
      </c>
      <c r="D4" s="81" t="s">
        <v>39</v>
      </c>
      <c r="E4" s="21" t="s">
        <v>40</v>
      </c>
      <c r="F4" s="22" t="s">
        <v>41</v>
      </c>
    </row>
    <row r="5" spans="2:11" ht="14.4" x14ac:dyDescent="0.3">
      <c r="B5" s="53">
        <v>1</v>
      </c>
      <c r="C5" s="85" t="s">
        <v>148</v>
      </c>
      <c r="D5" s="70" t="s">
        <v>32</v>
      </c>
      <c r="E5" s="89">
        <f t="shared" ref="E5:E24" si="0">IF(D5="Yes",10,IF(D5="Yes, Partially",5,IF(D5="No",0,"-")))</f>
        <v>0</v>
      </c>
      <c r="F5" s="88" t="s">
        <v>43</v>
      </c>
    </row>
    <row r="6" spans="2:11" ht="28.8" x14ac:dyDescent="0.3">
      <c r="B6" s="53">
        <f t="shared" ref="B6:B21" si="1">B5+1</f>
        <v>2</v>
      </c>
      <c r="C6" s="86" t="s">
        <v>149</v>
      </c>
      <c r="D6" s="72" t="s">
        <v>32</v>
      </c>
      <c r="E6" s="89">
        <f t="shared" si="0"/>
        <v>0</v>
      </c>
      <c r="F6" s="87"/>
      <c r="K6" s="1" t="s">
        <v>31</v>
      </c>
    </row>
    <row r="7" spans="2:11" ht="25.5" customHeight="1" x14ac:dyDescent="0.3">
      <c r="B7" s="53">
        <f t="shared" si="1"/>
        <v>3</v>
      </c>
      <c r="C7" s="86" t="s">
        <v>150</v>
      </c>
      <c r="D7" s="72" t="s">
        <v>32</v>
      </c>
      <c r="E7" s="89">
        <f t="shared" si="0"/>
        <v>0</v>
      </c>
      <c r="F7" s="87"/>
      <c r="K7" s="1" t="s">
        <v>48</v>
      </c>
    </row>
    <row r="8" spans="2:11" ht="14.4" x14ac:dyDescent="0.3">
      <c r="B8" s="53">
        <f t="shared" si="1"/>
        <v>4</v>
      </c>
      <c r="C8" s="86" t="s">
        <v>151</v>
      </c>
      <c r="D8" s="72" t="s">
        <v>32</v>
      </c>
      <c r="E8" s="89">
        <f t="shared" si="0"/>
        <v>0</v>
      </c>
      <c r="F8" s="87"/>
      <c r="K8" s="1" t="s">
        <v>32</v>
      </c>
    </row>
    <row r="9" spans="2:11" ht="28.8" x14ac:dyDescent="0.3">
      <c r="B9" s="53">
        <f t="shared" si="1"/>
        <v>5</v>
      </c>
      <c r="C9" s="86" t="s">
        <v>167</v>
      </c>
      <c r="D9" s="72" t="s">
        <v>32</v>
      </c>
      <c r="E9" s="89">
        <f t="shared" si="0"/>
        <v>0</v>
      </c>
      <c r="F9" s="87"/>
      <c r="K9" s="1" t="s">
        <v>51</v>
      </c>
    </row>
    <row r="10" spans="2:11" ht="28.8" x14ac:dyDescent="0.3">
      <c r="B10" s="53">
        <f t="shared" si="1"/>
        <v>6</v>
      </c>
      <c r="C10" s="86" t="s">
        <v>152</v>
      </c>
      <c r="D10" s="72" t="s">
        <v>32</v>
      </c>
      <c r="E10" s="89">
        <f t="shared" si="0"/>
        <v>0</v>
      </c>
      <c r="F10" s="87"/>
    </row>
    <row r="11" spans="2:11" ht="14.4" x14ac:dyDescent="0.3">
      <c r="B11" s="53">
        <f t="shared" si="1"/>
        <v>7</v>
      </c>
      <c r="C11" s="86" t="s">
        <v>153</v>
      </c>
      <c r="D11" s="72" t="s">
        <v>32</v>
      </c>
      <c r="E11" s="89">
        <f t="shared" si="0"/>
        <v>0</v>
      </c>
      <c r="F11" s="87"/>
    </row>
    <row r="12" spans="2:11" ht="14.4" x14ac:dyDescent="0.3">
      <c r="B12" s="53">
        <f t="shared" si="1"/>
        <v>8</v>
      </c>
      <c r="C12" s="86" t="s">
        <v>154</v>
      </c>
      <c r="D12" s="72" t="s">
        <v>32</v>
      </c>
      <c r="E12" s="89">
        <f t="shared" si="0"/>
        <v>0</v>
      </c>
      <c r="F12" s="87"/>
    </row>
    <row r="13" spans="2:11" ht="28.8" x14ac:dyDescent="0.3">
      <c r="B13" s="53">
        <f t="shared" si="1"/>
        <v>9</v>
      </c>
      <c r="C13" s="86" t="s">
        <v>155</v>
      </c>
      <c r="D13" s="72" t="s">
        <v>32</v>
      </c>
      <c r="E13" s="89">
        <f t="shared" si="0"/>
        <v>0</v>
      </c>
      <c r="F13" s="87"/>
    </row>
    <row r="14" spans="2:11" ht="14.4" x14ac:dyDescent="0.3">
      <c r="B14" s="53">
        <f t="shared" si="1"/>
        <v>10</v>
      </c>
      <c r="C14" s="54" t="s">
        <v>156</v>
      </c>
      <c r="D14" s="72" t="s">
        <v>32</v>
      </c>
      <c r="E14" s="89">
        <f t="shared" si="0"/>
        <v>0</v>
      </c>
      <c r="F14" s="87"/>
    </row>
    <row r="15" spans="2:11" ht="14.4" x14ac:dyDescent="0.3">
      <c r="B15" s="53">
        <f t="shared" si="1"/>
        <v>11</v>
      </c>
      <c r="C15" s="86" t="s">
        <v>157</v>
      </c>
      <c r="D15" s="72" t="s">
        <v>32</v>
      </c>
      <c r="E15" s="89">
        <f t="shared" si="0"/>
        <v>0</v>
      </c>
      <c r="F15" s="87"/>
    </row>
    <row r="16" spans="2:11" ht="28.8" x14ac:dyDescent="0.3">
      <c r="B16" s="53">
        <f t="shared" si="1"/>
        <v>12</v>
      </c>
      <c r="C16" s="86" t="s">
        <v>158</v>
      </c>
      <c r="D16" s="72" t="s">
        <v>32</v>
      </c>
      <c r="E16" s="89">
        <f t="shared" si="0"/>
        <v>0</v>
      </c>
      <c r="F16" s="87"/>
    </row>
    <row r="17" spans="2:6" ht="28.8" x14ac:dyDescent="0.3">
      <c r="B17" s="53">
        <f t="shared" si="1"/>
        <v>13</v>
      </c>
      <c r="C17" s="86" t="s">
        <v>168</v>
      </c>
      <c r="D17" s="72" t="s">
        <v>32</v>
      </c>
      <c r="E17" s="89">
        <f t="shared" si="0"/>
        <v>0</v>
      </c>
      <c r="F17" s="87"/>
    </row>
    <row r="18" spans="2:6" ht="14.4" x14ac:dyDescent="0.3">
      <c r="B18" s="53">
        <f t="shared" si="1"/>
        <v>14</v>
      </c>
      <c r="C18" s="54" t="s">
        <v>159</v>
      </c>
      <c r="D18" s="72" t="s">
        <v>32</v>
      </c>
      <c r="E18" s="89">
        <f t="shared" si="0"/>
        <v>0</v>
      </c>
      <c r="F18" s="87"/>
    </row>
    <row r="19" spans="2:6" ht="28.8" x14ac:dyDescent="0.3">
      <c r="B19" s="53">
        <f t="shared" si="1"/>
        <v>15</v>
      </c>
      <c r="C19" s="86" t="s">
        <v>160</v>
      </c>
      <c r="D19" s="72" t="s">
        <v>32</v>
      </c>
      <c r="E19" s="89">
        <f t="shared" si="0"/>
        <v>0</v>
      </c>
      <c r="F19" s="87"/>
    </row>
    <row r="20" spans="2:6" ht="28.95" customHeight="1" x14ac:dyDescent="0.3">
      <c r="B20" s="53">
        <f t="shared" si="1"/>
        <v>16</v>
      </c>
      <c r="C20" s="86" t="s">
        <v>161</v>
      </c>
      <c r="D20" s="72" t="s">
        <v>32</v>
      </c>
      <c r="E20" s="89">
        <f t="shared" si="0"/>
        <v>0</v>
      </c>
      <c r="F20" s="87"/>
    </row>
    <row r="21" spans="2:6" ht="14.4" x14ac:dyDescent="0.3">
      <c r="B21" s="53">
        <f t="shared" si="1"/>
        <v>17</v>
      </c>
      <c r="C21" s="86" t="s">
        <v>162</v>
      </c>
      <c r="D21" s="72" t="s">
        <v>32</v>
      </c>
      <c r="E21" s="89">
        <f t="shared" si="0"/>
        <v>0</v>
      </c>
      <c r="F21" s="87"/>
    </row>
    <row r="22" spans="2:6" ht="14.4" x14ac:dyDescent="0.3">
      <c r="B22" s="53">
        <f>B21+1</f>
        <v>18</v>
      </c>
      <c r="C22" s="86" t="s">
        <v>163</v>
      </c>
      <c r="D22" s="72" t="s">
        <v>32</v>
      </c>
      <c r="E22" s="89">
        <f t="shared" si="0"/>
        <v>0</v>
      </c>
      <c r="F22" s="87"/>
    </row>
    <row r="23" spans="2:6" ht="14.4" x14ac:dyDescent="0.3">
      <c r="B23" s="53">
        <f t="shared" ref="B23:B24" si="2">B22+1</f>
        <v>19</v>
      </c>
      <c r="C23" s="86" t="s">
        <v>164</v>
      </c>
      <c r="D23" s="72" t="s">
        <v>32</v>
      </c>
      <c r="E23" s="89">
        <f t="shared" si="0"/>
        <v>0</v>
      </c>
      <c r="F23" s="87"/>
    </row>
    <row r="24" spans="2:6" ht="15" thickBot="1" x14ac:dyDescent="0.35">
      <c r="B24" s="53">
        <f t="shared" si="2"/>
        <v>20</v>
      </c>
      <c r="C24" s="86" t="s">
        <v>165</v>
      </c>
      <c r="D24" s="76" t="s">
        <v>32</v>
      </c>
      <c r="E24" s="89">
        <f t="shared" si="0"/>
        <v>0</v>
      </c>
      <c r="F24" s="87"/>
    </row>
    <row r="25" spans="2:6" ht="15" hidden="1" thickBot="1" x14ac:dyDescent="0.35">
      <c r="B25" s="55"/>
      <c r="C25" s="56" t="s">
        <v>72</v>
      </c>
      <c r="D25" s="57">
        <f>COUNTIF(D5:D24,"N/A")</f>
        <v>0</v>
      </c>
      <c r="E25" s="57">
        <f>SUM(E5:E24)</f>
        <v>0</v>
      </c>
      <c r="F25" s="58"/>
    </row>
    <row r="26" spans="2:6" x14ac:dyDescent="0.3">
      <c r="B26" s="45"/>
      <c r="C26" s="46"/>
      <c r="D26" s="47"/>
      <c r="E26" s="45"/>
      <c r="F26" s="48"/>
    </row>
    <row r="27" spans="2:6" x14ac:dyDescent="0.3">
      <c r="B27" s="37"/>
      <c r="C27" s="18"/>
      <c r="D27" s="38"/>
      <c r="E27" s="37"/>
      <c r="F27" s="39"/>
    </row>
    <row r="28" spans="2:6" x14ac:dyDescent="0.3">
      <c r="B28" s="37"/>
      <c r="C28" s="18"/>
      <c r="D28" s="38"/>
      <c r="E28" s="37"/>
      <c r="F28" s="39"/>
    </row>
    <row r="29" spans="2:6" x14ac:dyDescent="0.3">
      <c r="B29" s="37"/>
      <c r="C29" s="18"/>
      <c r="D29" s="38"/>
      <c r="E29" s="37"/>
      <c r="F29" s="39"/>
    </row>
    <row r="30" spans="2:6" x14ac:dyDescent="0.3">
      <c r="B30" s="37"/>
      <c r="C30" s="18"/>
      <c r="D30" s="38"/>
      <c r="E30" s="37"/>
      <c r="F30" s="39"/>
    </row>
    <row r="31" spans="2:6" x14ac:dyDescent="0.3">
      <c r="B31" s="37"/>
      <c r="C31" s="18"/>
      <c r="D31" s="38"/>
      <c r="E31" s="37"/>
      <c r="F31" s="39"/>
    </row>
    <row r="32" spans="2:6" ht="12" customHeight="1" x14ac:dyDescent="0.3">
      <c r="B32" s="37"/>
      <c r="D32" s="38"/>
      <c r="E32" s="37"/>
      <c r="F32" s="39"/>
    </row>
    <row r="33" spans="2:6" ht="15.75" customHeight="1" x14ac:dyDescent="0.3">
      <c r="B33" s="37"/>
      <c r="C33" s="18"/>
      <c r="D33" s="38"/>
      <c r="E33" s="37"/>
      <c r="F33" s="39"/>
    </row>
    <row r="34" spans="2:6" x14ac:dyDescent="0.3">
      <c r="B34" s="37"/>
      <c r="C34" s="18"/>
      <c r="D34" s="38"/>
      <c r="E34" s="37"/>
      <c r="F34" s="39"/>
    </row>
    <row r="35" spans="2:6" x14ac:dyDescent="0.3">
      <c r="B35" s="37"/>
      <c r="C35" s="18"/>
      <c r="D35" s="38"/>
      <c r="E35" s="37"/>
      <c r="F35" s="39"/>
    </row>
    <row r="36" spans="2:6" x14ac:dyDescent="0.3">
      <c r="B36" s="37"/>
      <c r="C36" s="18"/>
      <c r="D36" s="38"/>
      <c r="E36" s="37"/>
      <c r="F36" s="39"/>
    </row>
    <row r="37" spans="2:6" x14ac:dyDescent="0.3">
      <c r="B37" s="37"/>
      <c r="D37" s="38"/>
      <c r="E37" s="37"/>
      <c r="F37" s="39"/>
    </row>
    <row r="38" spans="2:6" x14ac:dyDescent="0.3">
      <c r="B38" s="37"/>
      <c r="C38" s="40"/>
      <c r="D38" s="38"/>
      <c r="E38" s="37"/>
      <c r="F38" s="39"/>
    </row>
    <row r="39" spans="2:6" x14ac:dyDescent="0.3">
      <c r="B39" s="37"/>
      <c r="C39" s="40"/>
      <c r="D39" s="38"/>
      <c r="E39" s="37"/>
      <c r="F39" s="39"/>
    </row>
    <row r="40" spans="2:6" x14ac:dyDescent="0.3">
      <c r="B40" s="37"/>
      <c r="C40" s="40"/>
      <c r="D40" s="38"/>
      <c r="E40" s="37"/>
      <c r="F40" s="39"/>
    </row>
    <row r="41" spans="2:6" x14ac:dyDescent="0.3">
      <c r="B41" s="37"/>
      <c r="C41" s="40"/>
      <c r="D41" s="38"/>
      <c r="E41" s="37"/>
      <c r="F41" s="39"/>
    </row>
    <row r="42" spans="2:6" x14ac:dyDescent="0.3">
      <c r="B42" s="37"/>
      <c r="C42" s="40"/>
      <c r="D42" s="38"/>
      <c r="E42" s="37"/>
      <c r="F42" s="39"/>
    </row>
    <row r="43" spans="2:6" x14ac:dyDescent="0.3">
      <c r="B43" s="37"/>
      <c r="D43" s="38"/>
      <c r="E43" s="37"/>
      <c r="F43" s="39"/>
    </row>
    <row r="44" spans="2:6" ht="15.6" x14ac:dyDescent="0.3">
      <c r="B44" s="41"/>
      <c r="C44" s="41"/>
      <c r="D44" s="42"/>
      <c r="E44" s="41"/>
      <c r="F44" s="42"/>
    </row>
    <row r="45" spans="2:6" ht="15.6" x14ac:dyDescent="0.3">
      <c r="B45" s="41"/>
      <c r="C45" s="41"/>
      <c r="D45" s="42"/>
      <c r="E45" s="41"/>
      <c r="F45" s="42"/>
    </row>
    <row r="46" spans="2:6" x14ac:dyDescent="0.3">
      <c r="B46" s="37"/>
      <c r="C46" s="40"/>
      <c r="D46" s="38"/>
      <c r="E46" s="37"/>
      <c r="F46" s="39"/>
    </row>
    <row r="47" spans="2:6" x14ac:dyDescent="0.3">
      <c r="B47" s="37"/>
      <c r="C47" s="40"/>
      <c r="D47" s="38"/>
      <c r="E47" s="37"/>
      <c r="F47" s="39"/>
    </row>
    <row r="48" spans="2:6" x14ac:dyDescent="0.3">
      <c r="B48" s="37"/>
      <c r="C48" s="40"/>
      <c r="D48" s="38"/>
      <c r="E48" s="37"/>
      <c r="F48" s="39"/>
    </row>
    <row r="49" spans="2:6" x14ac:dyDescent="0.3">
      <c r="B49" s="37"/>
      <c r="C49" s="40"/>
      <c r="D49" s="38"/>
      <c r="E49" s="37"/>
      <c r="F49" s="39"/>
    </row>
    <row r="50" spans="2:6" x14ac:dyDescent="0.3">
      <c r="B50" s="37"/>
      <c r="C50" s="40"/>
      <c r="D50" s="38"/>
      <c r="E50" s="37"/>
      <c r="F50" s="39"/>
    </row>
    <row r="51" spans="2:6" x14ac:dyDescent="0.3">
      <c r="B51" s="37"/>
      <c r="C51" s="40"/>
      <c r="D51" s="38"/>
      <c r="E51" s="37"/>
      <c r="F51" s="39"/>
    </row>
    <row r="52" spans="2:6" x14ac:dyDescent="0.3">
      <c r="B52" s="37"/>
      <c r="C52" s="40"/>
      <c r="D52" s="38"/>
      <c r="E52" s="37"/>
      <c r="F52" s="39"/>
    </row>
    <row r="53" spans="2:6" x14ac:dyDescent="0.3">
      <c r="B53" s="37"/>
      <c r="C53" s="40"/>
      <c r="D53" s="38"/>
      <c r="E53" s="37"/>
      <c r="F53" s="39"/>
    </row>
    <row r="54" spans="2:6" ht="15.6" x14ac:dyDescent="0.3">
      <c r="B54" s="41"/>
      <c r="C54" s="41"/>
      <c r="D54" s="42"/>
      <c r="E54" s="41"/>
      <c r="F54" s="42"/>
    </row>
    <row r="55" spans="2:6" ht="15.6" x14ac:dyDescent="0.3">
      <c r="B55" s="41"/>
      <c r="C55" s="41"/>
      <c r="D55" s="42"/>
      <c r="E55" s="41"/>
      <c r="F55" s="42"/>
    </row>
    <row r="56" spans="2:6" x14ac:dyDescent="0.3">
      <c r="B56" s="37"/>
      <c r="C56" s="18"/>
      <c r="D56" s="38"/>
      <c r="E56" s="19"/>
      <c r="F56" s="39"/>
    </row>
    <row r="57" spans="2:6" x14ac:dyDescent="0.3">
      <c r="B57" s="37"/>
      <c r="C57" s="18"/>
      <c r="D57" s="38"/>
      <c r="E57" s="19"/>
      <c r="F57" s="39"/>
    </row>
    <row r="58" spans="2:6" x14ac:dyDescent="0.3">
      <c r="B58" s="37"/>
      <c r="C58" s="18"/>
      <c r="D58" s="38"/>
      <c r="E58" s="19"/>
      <c r="F58" s="39"/>
    </row>
    <row r="59" spans="2:6" x14ac:dyDescent="0.3">
      <c r="B59" s="37"/>
      <c r="D59" s="38"/>
      <c r="E59" s="19"/>
      <c r="F59" s="39"/>
    </row>
    <row r="60" spans="2:6" x14ac:dyDescent="0.3">
      <c r="B60" s="37"/>
      <c r="C60" s="18"/>
      <c r="D60" s="38"/>
      <c r="E60" s="19"/>
      <c r="F60" s="39"/>
    </row>
    <row r="61" spans="2:6" x14ac:dyDescent="0.3">
      <c r="B61" s="37"/>
      <c r="D61" s="38"/>
      <c r="E61" s="19"/>
      <c r="F61" s="39"/>
    </row>
    <row r="62" spans="2:6" x14ac:dyDescent="0.3">
      <c r="B62" s="37"/>
      <c r="C62" s="40"/>
      <c r="D62" s="38"/>
      <c r="E62" s="19"/>
      <c r="F62" s="39"/>
    </row>
    <row r="63" spans="2:6" x14ac:dyDescent="0.3">
      <c r="B63" s="37"/>
      <c r="C63" s="40"/>
      <c r="D63" s="38"/>
      <c r="E63" s="19"/>
      <c r="F63" s="39"/>
    </row>
    <row r="64" spans="2:6" x14ac:dyDescent="0.3">
      <c r="B64" s="37"/>
      <c r="D64" s="38"/>
      <c r="E64" s="19"/>
      <c r="F64" s="39"/>
    </row>
    <row r="65" spans="2:6" x14ac:dyDescent="0.3">
      <c r="B65" s="37"/>
      <c r="C65" s="18"/>
      <c r="D65" s="38"/>
      <c r="E65" s="19"/>
      <c r="F65" s="39"/>
    </row>
    <row r="66" spans="2:6" x14ac:dyDescent="0.3">
      <c r="B66" s="37"/>
      <c r="C66" s="40"/>
      <c r="D66" s="38"/>
      <c r="E66" s="19"/>
      <c r="F66" s="39"/>
    </row>
    <row r="67" spans="2:6" x14ac:dyDescent="0.3">
      <c r="B67" s="43"/>
      <c r="C67" s="44"/>
      <c r="D67" s="43"/>
      <c r="E67" s="43"/>
      <c r="F67" s="43"/>
    </row>
  </sheetData>
  <mergeCells count="1">
    <mergeCell ref="B3:D3"/>
  </mergeCells>
  <conditionalFormatting sqref="F3">
    <cfRule type="iconSet" priority="1">
      <iconSet iconSet="3TrafficLights2" showValue="0">
        <cfvo type="percent" val="0"/>
        <cfvo type="num" val="0.5" gte="0"/>
        <cfvo type="num" val="0.8" gte="0"/>
      </iconSet>
    </cfRule>
  </conditionalFormatting>
  <dataValidations count="3">
    <dataValidation type="list" allowBlank="1" showInputMessage="1" showErrorMessage="1" sqref="D67" xr:uid="{00000000-0002-0000-0400-000000000000}">
      <formula1>$L$6:$L$8</formula1>
    </dataValidation>
    <dataValidation type="list" allowBlank="1" showInputMessage="1" showErrorMessage="1" sqref="D46:D53 D56:D66 D26:D43" xr:uid="{00000000-0002-0000-0400-000001000000}">
      <formula1>$K$6:$K$8</formula1>
    </dataValidation>
    <dataValidation type="list" allowBlank="1" showInputMessage="1" showErrorMessage="1" sqref="D5:D24" xr:uid="{00000000-0002-0000-0400-000002000000}">
      <formula1>$K$6:$K$9</formula1>
    </dataValidation>
  </dataValidations>
  <pageMargins left="0.23622047244094491" right="0.23622047244094491" top="1.0236220472440944" bottom="0.74803149606299213" header="0.31496062992125984" footer="0.31496062992125984"/>
  <pageSetup paperSize="9" scale="76" fitToHeight="0" orientation="landscape" r:id="rId1"/>
  <headerFooter alignWithMargins="0">
    <oddHeader>&amp;L&amp;"-,Normale"&amp;8&amp;K00+000&amp;G    &amp;K00-021PM² Checklist V.3.0.1&amp;C&amp;"-,Grassetto"&amp;16Checklist di fine fase
&amp;"Calibri (Corpo),Grassetto"&amp;K09-047 &lt;Nome Progetto&gt;&amp;R&amp;G</oddHeader>
    <oddFooter>&amp;R&amp;"-,Regular"&amp;P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7</vt:i4>
      </vt:variant>
    </vt:vector>
  </HeadingPairs>
  <TitlesOfParts>
    <vt:vector size="12" baseType="lpstr">
      <vt:lpstr>Summary</vt:lpstr>
      <vt:lpstr>Avvio</vt:lpstr>
      <vt:lpstr>Pianificazione</vt:lpstr>
      <vt:lpstr>Esecuzione</vt:lpstr>
      <vt:lpstr>Chiusura</vt:lpstr>
      <vt:lpstr>Avvio!Print_Area</vt:lpstr>
      <vt:lpstr>Chiusura!Print_Area</vt:lpstr>
      <vt:lpstr>Esecuzione!Print_Area</vt:lpstr>
      <vt:lpstr>Pianificazione!Print_Area</vt:lpstr>
      <vt:lpstr>Summary!Print_Area</vt:lpstr>
      <vt:lpstr>Chiusura!Print_Titles</vt:lpstr>
      <vt:lpstr>Pianificazione!Print_Titles</vt:lpstr>
    </vt:vector>
  </TitlesOfParts>
  <Company>European Commission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Checklist fine fase</dc:title>
  <dc:subject>&lt;Nome Progetto&gt;</dc:subject>
  <dc:creator>COEPM²</dc:creator>
  <cp:keywords>PM² Templates</cp:keywords>
  <dcterms:modified xsi:type="dcterms:W3CDTF">2022-01-06T08:15:43Z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cdc456-5864-460f-beda-883d23b78bbb_Enabled">
    <vt:lpwstr>true</vt:lpwstr>
  </property>
  <property fmtid="{D5CDD505-2E9C-101B-9397-08002B2CF9AE}" pid="3" name="MSIP_Label_f4cdc456-5864-460f-beda-883d23b78bbb_SetDate">
    <vt:lpwstr>2022-01-06T08:14:04Z</vt:lpwstr>
  </property>
  <property fmtid="{D5CDD505-2E9C-101B-9397-08002B2CF9AE}" pid="4" name="MSIP_Label_f4cdc456-5864-460f-beda-883d23b78bbb_Method">
    <vt:lpwstr>Privileged</vt:lpwstr>
  </property>
  <property fmtid="{D5CDD505-2E9C-101B-9397-08002B2CF9AE}" pid="5" name="MSIP_Label_f4cdc456-5864-460f-beda-883d23b78bbb_Name">
    <vt:lpwstr>Publicly Available</vt:lpwstr>
  </property>
  <property fmtid="{D5CDD505-2E9C-101B-9397-08002B2CF9AE}" pid="6" name="MSIP_Label_f4cdc456-5864-460f-beda-883d23b78bbb_SiteId">
    <vt:lpwstr>b24c8b06-522c-46fe-9080-70926f8dddb1</vt:lpwstr>
  </property>
  <property fmtid="{D5CDD505-2E9C-101B-9397-08002B2CF9AE}" pid="7" name="MSIP_Label_f4cdc456-5864-460f-beda-883d23b78bbb_ActionId">
    <vt:lpwstr>c44ff8a5-a2ba-44e5-b47c-9be2989ab2bf</vt:lpwstr>
  </property>
  <property fmtid="{D5CDD505-2E9C-101B-9397-08002B2CF9AE}" pid="8" name="MSIP_Label_f4cdc456-5864-460f-beda-883d23b78bbb_ContentBits">
    <vt:lpwstr>0</vt:lpwstr>
  </property>
</Properties>
</file>