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ipsber\Local copy\WIP - PM² Artefacts 3.0\Reviewed\"/>
    </mc:Choice>
  </mc:AlternateContent>
  <bookViews>
    <workbookView xWindow="3510" yWindow="420" windowWidth="19110" windowHeight="11250"/>
  </bookViews>
  <sheets>
    <sheet name="Summary" sheetId="5" r:id="rId1"/>
    <sheet name="Initiating" sheetId="2" r:id="rId2"/>
    <sheet name="Planning" sheetId="3" r:id="rId3"/>
    <sheet name="Executing" sheetId="1" r:id="rId4"/>
    <sheet name="Closing" sheetId="6" r:id="rId5"/>
  </sheets>
  <definedNames>
    <definedName name="_xlnm._FilterDatabase" localSheetId="4" hidden="1">Closing!$C$1:$F$66</definedName>
    <definedName name="_xlnm._FilterDatabase" localSheetId="3" hidden="1">Executing!$C$1:$F$33</definedName>
    <definedName name="_xlnm.Print_Area" localSheetId="4">Closing!$B$2:$F$25</definedName>
    <definedName name="_xlnm.Print_Area" localSheetId="3">Executing!$B$2:$F$34</definedName>
    <definedName name="_xlnm.Print_Area" localSheetId="1">Initiating!$B$2:$F$33</definedName>
    <definedName name="_xlnm.Print_Area" localSheetId="2">Planning!$B$2:$F$48</definedName>
    <definedName name="_xlnm.Print_Area" localSheetId="0">Summary!$B$3:$Q$28</definedName>
    <definedName name="_xlnm.Print_Titles" localSheetId="4">Closing!$4:$4</definedName>
    <definedName name="_xlnm.Print_Titles" localSheetId="2">Planning!$4:$4</definedName>
  </definedNames>
  <calcPr calcId="162913"/>
</workbook>
</file>

<file path=xl/calcChain.xml><?xml version="1.0" encoding="utf-8"?>
<calcChain xmlns="http://schemas.openxmlformats.org/spreadsheetml/2006/main">
  <c r="E5" i="2" l="1"/>
  <c r="E6" i="2"/>
  <c r="E7" i="2"/>
  <c r="E8" i="2"/>
  <c r="E9" i="2"/>
  <c r="E10" i="2"/>
  <c r="E11" i="2"/>
  <c r="E12" i="2"/>
  <c r="E13" i="2"/>
  <c r="E14" i="2"/>
  <c r="E15" i="2"/>
  <c r="E16" i="2"/>
  <c r="E17" i="2"/>
  <c r="E18" i="2"/>
  <c r="E19" i="2"/>
  <c r="E20" i="2"/>
  <c r="E21" i="2"/>
  <c r="E22" i="2"/>
  <c r="E23" i="2"/>
  <c r="E24" i="2"/>
  <c r="E25" i="2"/>
  <c r="E26" i="2"/>
  <c r="E27" i="2"/>
  <c r="E28" i="2"/>
  <c r="E29" i="2"/>
  <c r="E30" i="2"/>
  <c r="E31" i="2"/>
  <c r="E32" i="2"/>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24" i="6" l="1"/>
  <c r="E23" i="6"/>
  <c r="E22" i="6"/>
  <c r="E21" i="6"/>
  <c r="E20" i="6"/>
  <c r="E19" i="6"/>
  <c r="E18" i="6"/>
  <c r="E17" i="6"/>
  <c r="E16" i="6"/>
  <c r="E15" i="6"/>
  <c r="E14" i="6"/>
  <c r="E13" i="6"/>
  <c r="E12" i="6"/>
  <c r="E11" i="6"/>
  <c r="E10" i="6"/>
  <c r="E9" i="6"/>
  <c r="E8" i="6"/>
  <c r="E7" i="6"/>
  <c r="E6" i="6"/>
  <c r="E5" i="6"/>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D25" i="6" l="1"/>
  <c r="D34" i="1"/>
  <c r="D33" i="2"/>
  <c r="D48" i="3"/>
  <c r="E48" i="3" l="1"/>
  <c r="E3" i="3" s="1"/>
  <c r="E33" i="2" l="1"/>
  <c r="E3" i="2" s="1"/>
  <c r="E25" i="6" l="1"/>
  <c r="E3" i="6" s="1"/>
  <c r="E22" i="5"/>
  <c r="B6" i="6"/>
  <c r="B7" i="6" s="1"/>
  <c r="B8" i="6" s="1"/>
  <c r="B9" i="6" s="1"/>
  <c r="B10" i="6" s="1"/>
  <c r="B11" i="6" s="1"/>
  <c r="B12" i="6" s="1"/>
  <c r="B13" i="6" s="1"/>
  <c r="B14" i="6" s="1"/>
  <c r="B15" i="6" s="1"/>
  <c r="B16" i="6" s="1"/>
  <c r="B17" i="6" s="1"/>
  <c r="B18" i="6" s="1"/>
  <c r="B19" i="6" s="1"/>
  <c r="B20" i="6" s="1"/>
  <c r="B21" i="6" s="1"/>
  <c r="B22" i="6" s="1"/>
  <c r="B23" i="6" s="1"/>
  <c r="B24" i="6" s="1"/>
  <c r="F3" i="6" l="1"/>
  <c r="C22" i="5" s="1"/>
  <c r="E21" i="5"/>
  <c r="E20" i="5"/>
  <c r="D22" i="5" l="1"/>
  <c r="E19" i="5"/>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E34" i="1"/>
  <c r="E3" i="1" s="1"/>
  <c r="F22" i="5" l="1"/>
  <c r="B6" i="3"/>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D21" i="5" l="1"/>
  <c r="F21" i="5" s="1"/>
  <c r="F3" i="1"/>
  <c r="C21" i="5" s="1"/>
  <c r="D20" i="5" l="1"/>
  <c r="F20" i="5" s="1"/>
  <c r="F3" i="3"/>
  <c r="C20" i="5" s="1"/>
  <c r="D19" i="5" l="1"/>
  <c r="F19" i="5" s="1"/>
  <c r="F3" i="2" l="1"/>
  <c r="C19" i="5" s="1"/>
  <c r="C15" i="5"/>
  <c r="C16" i="5" s="1"/>
  <c r="B6"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alcChain>
</file>

<file path=xl/sharedStrings.xml><?xml version="1.0" encoding="utf-8"?>
<sst xmlns="http://schemas.openxmlformats.org/spreadsheetml/2006/main" count="335" uniqueCount="169">
  <si>
    <t>Comments</t>
  </si>
  <si>
    <t>#</t>
  </si>
  <si>
    <t>Description</t>
  </si>
  <si>
    <t>Has required training been conducted?</t>
  </si>
  <si>
    <t>Initiating Phase-Exit Checks</t>
  </si>
  <si>
    <t>Project Name:</t>
  </si>
  <si>
    <t>DG / Unit:</t>
  </si>
  <si>
    <t>Project Owner:</t>
  </si>
  <si>
    <t>Business Manager:</t>
  </si>
  <si>
    <t>Solution Provider:</t>
  </si>
  <si>
    <t>Project Manager:</t>
  </si>
  <si>
    <t>Area</t>
  </si>
  <si>
    <t>Score</t>
  </si>
  <si>
    <t xml:space="preserve"> </t>
  </si>
  <si>
    <t>Yes</t>
  </si>
  <si>
    <t>No</t>
  </si>
  <si>
    <t>&lt;Name of the DG and Unit responsible for the project.&gt;</t>
  </si>
  <si>
    <t>&lt;Name of the project.&gt;</t>
  </si>
  <si>
    <t>&lt;Name of the Project Owner.&gt;</t>
  </si>
  <si>
    <t>&lt;Name of the Business Manager.&gt;</t>
  </si>
  <si>
    <t>&lt;Name of the Solution Provider.&gt;</t>
  </si>
  <si>
    <t>&lt;Name of the Project Manager.&gt;</t>
  </si>
  <si>
    <t>Reviewer Name:</t>
  </si>
  <si>
    <t xml:space="preserve">Phase-Exit Review </t>
  </si>
  <si>
    <t>Initiating</t>
  </si>
  <si>
    <t>Planning</t>
  </si>
  <si>
    <t>Executing</t>
  </si>
  <si>
    <t>Closing</t>
  </si>
  <si>
    <t>Already performed?</t>
  </si>
  <si>
    <t>% of Phase Compliance</t>
  </si>
  <si>
    <t>Have all the key project stakeholders been identified?</t>
  </si>
  <si>
    <t>Are all the initial roles and responsibilities defined?</t>
  </si>
  <si>
    <t>Has a Project Owner been identified?</t>
  </si>
  <si>
    <t>Has the project steering committee been established?</t>
  </si>
  <si>
    <t>Is there a Project Manager assigned to the project?</t>
  </si>
  <si>
    <t>Are the benefits and success criteria measurable?</t>
  </si>
  <si>
    <t>Are the project context, scope, deliverables and expected outcomes documented?</t>
  </si>
  <si>
    <t>Are project benefits and success criteria documented?</t>
  </si>
  <si>
    <t>Are major assumptions, constraints and risks identified?</t>
  </si>
  <si>
    <t xml:space="preserve">Has a Project Initiation Request been documented and approved? </t>
  </si>
  <si>
    <t>Is the project currently delivering to schedule?</t>
  </si>
  <si>
    <t>Is the budget allocated sufficient at this point of the project?</t>
  </si>
  <si>
    <t>Is project approach / methodology identified?</t>
  </si>
  <si>
    <t xml:space="preserve">Have project savings been estimated in FTE and k€? </t>
  </si>
  <si>
    <t>Are requestor needs documented and linked to project deliverables?</t>
  </si>
  <si>
    <t>Are project funding sources (budget lines) identified for each cost element?</t>
  </si>
  <si>
    <t>Are major resources needed to execute the project identified as well as requirements detailed?</t>
  </si>
  <si>
    <t>Has a Business Case been documented and approved by the Project Owner and Appropriate Governance Bodies?</t>
  </si>
  <si>
    <t>Has a Project charter been documented and approved by the Project Owner and Appropriate Governance Bodies?</t>
  </si>
  <si>
    <t>Are Risk, Issue and Decision Logs setup?</t>
  </si>
  <si>
    <t>Is the project ready to proceed to the Planning Phase?</t>
  </si>
  <si>
    <t>Total score for compliance</t>
  </si>
  <si>
    <t>Is project roadmap (start and end dates) for major milestones and deliverables documented?</t>
  </si>
  <si>
    <t>Overall Compliance (%)</t>
  </si>
  <si>
    <t>Planning Phase-Exit Checks</t>
  </si>
  <si>
    <t>Is the Stakeholders' matrix complete with all the relevant stakeholders' names and contact details?</t>
  </si>
  <si>
    <t>Are all project roles and responsibilities detailed?</t>
  </si>
  <si>
    <t>Are all the communication items (e.g. meetings and reports) defined as well as their frequency?</t>
  </si>
  <si>
    <t>Are training needs identified?</t>
  </si>
  <si>
    <t>Are all types of resources (people, software, infrastructure, facilities, outsourcers, materials, services,…) identified and their effort and period estimated?</t>
  </si>
  <si>
    <t>Is there a Change Log in place?</t>
  </si>
  <si>
    <t>Were quality requirements, assurance activities and metrics defined and approved by the Project Steering Committee?</t>
  </si>
  <si>
    <t>Are all the deliverables acceptance criteria, activities and metrics defined and approved by the Project Owner?</t>
  </si>
  <si>
    <t>Are the risk assessment thresholds defined, including the risk appetite?</t>
  </si>
  <si>
    <t>Is the project ready to proceed to the Executing Phase?</t>
  </si>
  <si>
    <t>Are all the activities that will be performed by the business/requestor side identified and estimated?</t>
  </si>
  <si>
    <t>Are the transition activities planned and agreed with the involved stakeholders?</t>
  </si>
  <si>
    <t>Is a Transition Plan documented?</t>
  </si>
  <si>
    <t xml:space="preserve">Are outsourcing activities and deliverables defined as well as evaluation criteria? </t>
  </si>
  <si>
    <t>Is there a Project Handbook documented?</t>
  </si>
  <si>
    <t>Is the Project Work Plan baselined and approved?</t>
  </si>
  <si>
    <t>Are all project plans approved?</t>
  </si>
  <si>
    <t>Are project performance indicators and metrics defined?</t>
  </si>
  <si>
    <t>Are all project work packages, activities and tasks scheduled?</t>
  </si>
  <si>
    <t>Is it clear the link between project scope / deliverables and work packages / activities / tasks?</t>
  </si>
  <si>
    <t>Are all the activities / tasks assigned to someone?</t>
  </si>
  <si>
    <t>Are project management and business implementation activities considered in the Project Work Plan?</t>
  </si>
  <si>
    <t xml:space="preserve">Are all project costs / effort estimated and detailed at task level? </t>
  </si>
  <si>
    <t>Were all the activities / tasks and related effort validated by the task owner / domain expert?</t>
  </si>
  <si>
    <t>Is the critical path identified?</t>
  </si>
  <si>
    <t xml:space="preserve">Is the project scope broken-down in manageable components that allow accurate estimation of resources, work effort and duration? </t>
  </si>
  <si>
    <t>Are all resources available for the executing phase?</t>
  </si>
  <si>
    <t xml:space="preserve">Have activities been performed as defined and scheduled in the Project Work Plan? </t>
  </si>
  <si>
    <t>Have all the communication items (meetings, reports,…) been implemented as planned?</t>
  </si>
  <si>
    <t>Have all the approved changes been implemented?</t>
  </si>
  <si>
    <t>Were the quality assurance and control activities performed as planned?</t>
  </si>
  <si>
    <t>Were project performance indicators and metrics captured and assessed?</t>
  </si>
  <si>
    <t>Were outsourcing processes and outputs monitored and reviewed?</t>
  </si>
  <si>
    <t>Are deliverables fully operational?</t>
  </si>
  <si>
    <t>Are deliverables in line with requestor needs and expectations?</t>
  </si>
  <si>
    <t>Were artefacts produced, updated and revised as planned?</t>
  </si>
  <si>
    <t>Is project configuration management effective?</t>
  </si>
  <si>
    <t>Are resources and budget available to complete activities and to transfer deliverables to the requestor side?</t>
  </si>
  <si>
    <t>Are all the project issues and corrective actions resolved / closed?</t>
  </si>
  <si>
    <t>Are all deliverables (including supporting deliverables such as documentation) ready to be provisional approved by the Project Owner?</t>
  </si>
  <si>
    <t>Were transition activities performed as planned?</t>
  </si>
  <si>
    <t>Were security and data protection issues taken into account?</t>
  </si>
  <si>
    <t>Are operational/maintenance activities ready to start?</t>
  </si>
  <si>
    <t>Was the transfer of responsibility announced to all stakeholders?</t>
  </si>
  <si>
    <t>Are tests results, issues and corrective actions documented?</t>
  </si>
  <si>
    <t>Are deliverables reviews and approvals documented and performed by the appropriate person (Project Owner, domain expert,…)?</t>
  </si>
  <si>
    <t>Did the Project Owner formally approve deliverables (final approval)?</t>
  </si>
  <si>
    <t xml:space="preserve">Were the business implementation activities performed as planned? </t>
  </si>
  <si>
    <t>Date</t>
  </si>
  <si>
    <t>Date:</t>
  </si>
  <si>
    <t>dd/mm/yyyy</t>
  </si>
  <si>
    <t>Closing Phase-Exit Checks</t>
  </si>
  <si>
    <t>Did a Project-End Review Meeting take place?</t>
  </si>
  <si>
    <t>Is the Project-End Report documented and delivered to the relevant stakeholders?</t>
  </si>
  <si>
    <t>Is project archiving following the EC internal policy for records management and archives?</t>
  </si>
  <si>
    <t xml:space="preserve">Were all the configuration management procedures completed? </t>
  </si>
  <si>
    <t xml:space="preserve">Was client / requestor satisfaction assessed? </t>
  </si>
  <si>
    <t>Was the project formally accepted by the Project Steering Committee / Project Owner?</t>
  </si>
  <si>
    <t>Were all the security management procedures completed e.g. copies of project data and restriction of project members access to systems and data?</t>
  </si>
  <si>
    <t>Did all the relevant stakeholders give feedback on the overall project experience?</t>
  </si>
  <si>
    <t>Were lessons learned and post-project recommendations captured?</t>
  </si>
  <si>
    <t>Are project artefacts and other supporting documentation organised and archived in a central repository?</t>
  </si>
  <si>
    <t>Were final project performance indicators and metrics assessed and compared to project baselines?</t>
  </si>
  <si>
    <t>Are project benefits and unachieved goals assessed and remaining benefits forecasted?</t>
  </si>
  <si>
    <t>Have project costs stopped?</t>
  </si>
  <si>
    <t>Are follow-up actions assigned to people and a formal transfer of ownership performed?</t>
  </si>
  <si>
    <t>Were all the hand over activities to the operations mode performed?</t>
  </si>
  <si>
    <t>Are support and maintenance activities running as planned?</t>
  </si>
  <si>
    <t>Have project team members performance been assessed?</t>
  </si>
  <si>
    <t>Is the project team officially released?</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</si>
  <si>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</si>
  <si>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</si>
  <si>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</si>
  <si>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</si>
  <si>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</si>
  <si>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</si>
  <si>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</si>
  <si>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Have at least 4 alternative solutions been analysed e.g. using a SWOT analysis?</t>
  </si>
  <si>
    <t>Have project synergies and dependencies been analysed?</t>
  </si>
  <si>
    <t>Have security, document management and data protection constraints been assessed?</t>
  </si>
  <si>
    <t>Are both requestor and solution provider costs included in the project TCO?</t>
  </si>
  <si>
    <t>Are all the major deviations from the Project Charter approved by the Project Steering Committee / Appropriate Governance Bodies?</t>
  </si>
  <si>
    <t>Are the project management processes communicated to the Project Core Team and to the major project stakeholders?</t>
  </si>
  <si>
    <t>Is the allocated budget sufficient at this point of the project?</t>
  </si>
  <si>
    <t>Are all major risks mitigated?</t>
  </si>
  <si>
    <t>Were the relevant stakeholders informed about the delivery of projects outputs?</t>
  </si>
  <si>
    <t>Has a list of planned maintenance / operational actions been provided to the requestor / operations team?</t>
  </si>
  <si>
    <t>Is there a formal transfer of responsibilities to the Project Owner and operations teams?</t>
  </si>
  <si>
    <t>In case some risks or issues couldn't be closed, are they re-assessed and follow-up actions recommended?</t>
  </si>
  <si>
    <t>Is the project ready to proceed to the Closing Phase?</t>
  </si>
  <si>
    <t>Is the project ready to be closed?</t>
  </si>
  <si>
    <t>Has an escalation process been documented and tailored to risk, issues and change management?</t>
  </si>
  <si>
    <t>Has a configuration management procedure been documented?</t>
  </si>
  <si>
    <t xml:space="preserve">Has a Business Implementation Plan been documented? </t>
  </si>
  <si>
    <t>Have deliverables been tested / reviewed?</t>
  </si>
  <si>
    <t>Have all deliverables and artefacts been placed in the project repository, e.g. test results, sign-offs, training materials,...?</t>
  </si>
  <si>
    <t>Executing Phase-Exit Checks</t>
  </si>
  <si>
    <t>Yes, Partially</t>
  </si>
  <si>
    <t>N/A</t>
  </si>
  <si>
    <t>Answer</t>
  </si>
  <si>
    <t xml:space="preserve">Has the project Total Cost of Ownership (TCO) been estimated in FTE and €? </t>
  </si>
  <si>
    <t>Have the identified risks an associated response strategy been approved?</t>
  </si>
  <si>
    <t>Has a Communications Management Plan been documented, as a separate document or included in the Handbook?</t>
  </si>
  <si>
    <t>Is the project management approach detailed and documented in a Project Handbook?</t>
  </si>
  <si>
    <t>Has a Project Change Management Plan been documented, as a separate document or included in the Handbook?</t>
  </si>
  <si>
    <t>Is a Risk Management Plan documented, as a separate document or included in the Handbook?</t>
  </si>
  <si>
    <t>Is an Issue Management Plan documented, as a separate document or included in the Handbook?</t>
  </si>
  <si>
    <t>Has a Quality Management Plan been documented, as a separate document or included in the Handbook?</t>
  </si>
  <si>
    <t>Has a Deliverables Acceptance Management Plan been documented, as a separate document or included in the Handbook?</t>
  </si>
  <si>
    <t>Has a Resource Plan been documented, as a separate document or included in the Handbook?</t>
  </si>
  <si>
    <t>Is there an Outsourcing Plan documented, as a separate document or included in the Handbook?</t>
  </si>
  <si>
    <t>&lt;Add a justification here.&gt;</t>
  </si>
  <si>
    <t>Template Version: 3.0.1</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</si>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</sst>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7">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7" fillId="2" borderId="0" xfId="0" applyFont="1" applyFill="1" applyAlignment="1">
      <alignment vertical="center"/>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1" xfId="0" applyFont="1" applyFill="1" applyBorder="1" applyAlignment="1">
      <alignment vertical="center"/>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1" xfId="0" applyFont="1" applyFill="1" applyBorder="1"/>
    <xf numFmtId="0" fontId="17" fillId="2" borderId="29" xfId="0" applyFont="1" applyFill="1" applyBorder="1" applyAlignment="1">
      <alignment horizontal="left" wrapText="1"/>
    </xf>
    <xf numFmtId="0" fontId="17" fillId="2" borderId="31" xfId="0" applyFont="1" applyFill="1" applyBorder="1" applyAlignment="1">
      <alignment horizontal="left"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1" xfId="0" applyFont="1" applyFill="1" applyBorder="1" applyAlignment="1">
      <alignment wrapText="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60012381468943465"/>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Summary!$B$19:$B$22</c:f>
              <c:strCache>
                <c:ptCount val="4"/>
                <c:pt idx="0">
                  <c:v>Initiating</c:v>
                </c:pt>
                <c:pt idx="1">
                  <c:v>Planning</c:v>
                </c:pt>
                <c:pt idx="2">
                  <c:v>Executing</c:v>
                </c:pt>
                <c:pt idx="3">
                  <c:v>Closing</c:v>
                </c:pt>
              </c:strCache>
            </c:strRef>
          </c:cat>
          <c:val>
            <c:numRef>
              <c:f>Summary!$D$19:$D$22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fr-FR"/>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n-GB"/>
                  <a:t>%</a:t>
                </a:r>
                <a:r>
                  <a:rPr lang="en-GB" baseline="0"/>
                  <a:t> of Phase Compliance</a:t>
                </a:r>
                <a:endParaRPr lang="en-GB"/>
              </a:p>
            </c:rich>
          </c:tx>
          <c:layout/>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fr-FR"/>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16</xdr:col>
      <xdr:colOff>555625</xdr:colOff>
      <xdr:row>27</xdr:row>
      <xdr:rowOff>47625</xdr:rowOff>
    </xdr:to>
    <xdr:graphicFrame macro="">
      <xdr:nvGraphicFramePr>
        <xdr:cNvPr id="2"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pageSetUpPr fitToPage="1"/>
  </sheetPr>
  <dimension ref="A2:R63"/>
  <sheetViews>
    <sheetView tabSelected="1" view="pageLayout" zoomScale="80" zoomScaleNormal="100" zoomScalePageLayoutView="80" workbookViewId="0">
      <selection activeCell="B3" sqref="B3:F3"/>
    </sheetView>
  </sheetViews>
  <sheetFormatPr defaultColWidth="9.1796875" defaultRowHeight="13" x14ac:dyDescent="0.3"/>
  <cols>
    <col min="1" max="1" width="4" style="1" customWidth="1"/>
    <col min="2" max="2" width="35.453125" style="1" customWidth="1"/>
    <col min="3" max="3" width="27.453125" style="1" customWidth="1"/>
    <col min="4" max="4" width="12.453125" style="1" customWidth="1"/>
    <col min="5" max="5" width="13.81640625" style="1" customWidth="1"/>
    <col min="6" max="6" width="15.453125" style="1" customWidth="1"/>
    <col min="7" max="7" width="9.1796875" style="1" customWidth="1"/>
    <col min="8" max="8" width="7.453125" style="1" customWidth="1"/>
    <col min="9" max="10" width="12.453125" style="1" customWidth="1"/>
    <col min="11" max="11" width="10.453125" style="1" customWidth="1"/>
    <col min="12" max="16384" width="9.1796875" style="1"/>
  </cols>
  <sheetData>
    <row r="2" spans="1:18" ht="69.75" customHeight="1" thickBot="1" x14ac:dyDescent="0.35">
      <c r="B2" s="132" t="s">
        <v>168</v>
      </c>
      <c r="C2" s="132"/>
      <c r="D2" s="132"/>
      <c r="E2" s="132"/>
      <c r="F2" s="132"/>
      <c r="G2" s="132"/>
      <c r="H2" s="132"/>
      <c r="I2" s="132"/>
      <c r="J2" s="132"/>
      <c r="K2" s="132"/>
      <c r="L2" s="132"/>
      <c r="M2" s="132"/>
      <c r="N2" s="132"/>
      <c r="O2" s="132"/>
      <c r="P2" s="132"/>
      <c r="Q2" s="132"/>
      <c r="R2" s="132"/>
    </row>
    <row r="3" spans="1:18" ht="21" x14ac:dyDescent="0.5">
      <c r="B3" s="144" t="s">
        <v>23</v>
      </c>
      <c r="C3" s="145"/>
      <c r="D3" s="145"/>
      <c r="E3" s="145"/>
      <c r="F3" s="146"/>
      <c r="G3" s="3"/>
      <c r="H3" s="3"/>
    </row>
    <row r="4" spans="1:18" ht="15.5" x14ac:dyDescent="0.35">
      <c r="B4" s="4" t="s">
        <v>6</v>
      </c>
      <c r="C4" s="123" t="s">
        <v>16</v>
      </c>
      <c r="D4" s="123"/>
      <c r="E4" s="124"/>
      <c r="F4" s="125"/>
    </row>
    <row r="5" spans="1:18" ht="15.5" x14ac:dyDescent="0.35">
      <c r="B5" s="4" t="s">
        <v>5</v>
      </c>
      <c r="C5" s="123" t="s">
        <v>17</v>
      </c>
      <c r="D5" s="123"/>
      <c r="E5" s="124"/>
      <c r="F5" s="125"/>
    </row>
    <row r="6" spans="1:18" ht="4.5" customHeight="1" x14ac:dyDescent="0.35">
      <c r="B6" s="13"/>
      <c r="C6" s="126"/>
      <c r="D6" s="126"/>
      <c r="E6" s="127"/>
      <c r="F6" s="128"/>
    </row>
    <row r="7" spans="1:18" ht="15.5" x14ac:dyDescent="0.35">
      <c r="B7" s="4" t="s">
        <v>7</v>
      </c>
      <c r="C7" s="123" t="s">
        <v>18</v>
      </c>
      <c r="D7" s="123"/>
      <c r="E7" s="124"/>
      <c r="F7" s="125"/>
    </row>
    <row r="8" spans="1:18" ht="15.5" x14ac:dyDescent="0.35">
      <c r="B8" s="4" t="s">
        <v>8</v>
      </c>
      <c r="C8" s="123" t="s">
        <v>19</v>
      </c>
      <c r="D8" s="123"/>
      <c r="E8" s="124"/>
      <c r="F8" s="125"/>
    </row>
    <row r="9" spans="1:18" ht="6" customHeight="1" x14ac:dyDescent="0.35">
      <c r="B9" s="14"/>
      <c r="C9" s="129"/>
      <c r="D9" s="129"/>
      <c r="E9" s="130"/>
      <c r="F9" s="131"/>
    </row>
    <row r="10" spans="1:18" ht="15.5" x14ac:dyDescent="0.35">
      <c r="B10" s="4" t="s">
        <v>9</v>
      </c>
      <c r="C10" s="123" t="s">
        <v>20</v>
      </c>
      <c r="D10" s="123"/>
      <c r="E10" s="124"/>
      <c r="F10" s="125"/>
    </row>
    <row r="11" spans="1:18" ht="15.5" x14ac:dyDescent="0.35">
      <c r="B11" s="4" t="s">
        <v>10</v>
      </c>
      <c r="C11" s="123" t="s">
        <v>21</v>
      </c>
      <c r="D11" s="123"/>
      <c r="E11" s="124"/>
      <c r="F11" s="125"/>
    </row>
    <row r="12" spans="1:18" ht="5.25" customHeight="1" x14ac:dyDescent="0.35">
      <c r="B12" s="13"/>
      <c r="C12" s="147"/>
      <c r="D12" s="147"/>
      <c r="E12" s="148"/>
      <c r="F12" s="149"/>
      <c r="I12" s="5"/>
    </row>
    <row r="13" spans="1:18" ht="15.75" customHeight="1" x14ac:dyDescent="0.35">
      <c r="B13" s="4" t="s">
        <v>22</v>
      </c>
      <c r="C13" s="123" t="s">
        <v>125</v>
      </c>
      <c r="D13" s="123"/>
      <c r="E13" s="124"/>
      <c r="F13" s="125"/>
    </row>
    <row r="14" spans="1:18" ht="5.25" customHeight="1" x14ac:dyDescent="0.35">
      <c r="B14" s="13"/>
      <c r="C14" s="133"/>
      <c r="D14" s="133"/>
      <c r="E14" s="134"/>
      <c r="F14" s="135"/>
    </row>
    <row r="15" spans="1:18" ht="18.5" x14ac:dyDescent="0.45">
      <c r="B15" s="38" t="s">
        <v>53</v>
      </c>
      <c r="C15" s="156">
        <f>AVERAGE(D19,D20,D21,D22)</f>
        <v>0</v>
      </c>
      <c r="D15" s="156"/>
      <c r="E15" s="157"/>
      <c r="F15" s="158"/>
    </row>
    <row r="16" spans="1:18" ht="31.5" thickBot="1" x14ac:dyDescent="0.5">
      <c r="A16" s="6"/>
      <c r="B16" s="7" t="s">
        <v>130</v>
      </c>
      <c r="C16" s="153">
        <f>C15</f>
        <v>0</v>
      </c>
      <c r="D16" s="154"/>
      <c r="E16" s="154"/>
      <c r="F16" s="155"/>
    </row>
    <row r="17" spans="1:9" ht="16" thickBot="1" x14ac:dyDescent="0.4">
      <c r="A17" s="8"/>
      <c r="B17" s="9"/>
      <c r="C17" s="9"/>
      <c r="D17" s="9"/>
      <c r="E17" s="9"/>
      <c r="F17" s="9"/>
    </row>
    <row r="18" spans="1:9" ht="31" x14ac:dyDescent="0.3">
      <c r="B18" s="15" t="s">
        <v>11</v>
      </c>
      <c r="C18" s="16" t="s">
        <v>131</v>
      </c>
      <c r="D18" s="17" t="s">
        <v>29</v>
      </c>
      <c r="E18" s="17" t="s">
        <v>103</v>
      </c>
      <c r="F18" s="18" t="s">
        <v>28</v>
      </c>
      <c r="G18" s="10" t="s">
        <v>13</v>
      </c>
    </row>
    <row r="19" spans="1:9" ht="21" x14ac:dyDescent="0.3">
      <c r="B19" s="35" t="s">
        <v>24</v>
      </c>
      <c r="C19" s="110">
        <f>Initiating!F3</f>
        <v>0</v>
      </c>
      <c r="D19" s="111">
        <f>Initiating!E3</f>
        <v>0</v>
      </c>
      <c r="E19" s="112" t="str">
        <f>Initiating!F2</f>
        <v>dd/mm/yyyy</v>
      </c>
      <c r="F19" s="113" t="str">
        <f>IF(D19=0,"No","Yes")</f>
        <v>No</v>
      </c>
      <c r="G19" s="10"/>
      <c r="I19" s="11"/>
    </row>
    <row r="20" spans="1:9" ht="21" x14ac:dyDescent="0.3">
      <c r="B20" s="35" t="s">
        <v>25</v>
      </c>
      <c r="C20" s="110">
        <f>Planning!F3</f>
        <v>0</v>
      </c>
      <c r="D20" s="114">
        <f>Planning!E3</f>
        <v>0</v>
      </c>
      <c r="E20" s="112" t="str">
        <f>Planning!F2</f>
        <v>dd/mm/yyyy</v>
      </c>
      <c r="F20" s="113" t="str">
        <f t="shared" ref="F20:F22" si="0">IF(D20=0,"No","Yes")</f>
        <v>No</v>
      </c>
      <c r="G20" s="10"/>
    </row>
    <row r="21" spans="1:9" ht="21" x14ac:dyDescent="0.3">
      <c r="B21" s="35" t="s">
        <v>26</v>
      </c>
      <c r="C21" s="110">
        <f>Executing!F3</f>
        <v>0</v>
      </c>
      <c r="D21" s="114">
        <f>Executing!E3</f>
        <v>0</v>
      </c>
      <c r="E21" s="112" t="str">
        <f>Executing!F2</f>
        <v>dd/mm/yyyy</v>
      </c>
      <c r="F21" s="113" t="str">
        <f t="shared" si="0"/>
        <v>No</v>
      </c>
      <c r="G21" s="10"/>
    </row>
    <row r="22" spans="1:9" ht="21.5" thickBot="1" x14ac:dyDescent="0.35">
      <c r="B22" s="36" t="s">
        <v>27</v>
      </c>
      <c r="C22" s="115">
        <f>Closing!F3</f>
        <v>0</v>
      </c>
      <c r="D22" s="116">
        <f>Closing!E3</f>
        <v>0</v>
      </c>
      <c r="E22" s="117" t="str">
        <f>Closing!F2</f>
        <v>dd/mm/yyyy</v>
      </c>
      <c r="F22" s="118" t="str">
        <f t="shared" si="0"/>
        <v>No</v>
      </c>
      <c r="G22" s="10"/>
    </row>
    <row r="23" spans="1:9" ht="13.5" thickBot="1" x14ac:dyDescent="0.35">
      <c r="A23" s="9"/>
      <c r="B23" s="9"/>
      <c r="C23" s="9"/>
      <c r="D23" s="9"/>
      <c r="E23" s="9"/>
      <c r="F23" s="9"/>
    </row>
    <row r="24" spans="1:9" x14ac:dyDescent="0.3">
      <c r="A24" s="21"/>
      <c r="B24" s="12" t="s">
        <v>126</v>
      </c>
      <c r="C24" s="138"/>
      <c r="D24" s="139"/>
      <c r="E24" s="139"/>
      <c r="F24" s="140"/>
    </row>
    <row r="25" spans="1:9" ht="39.75" customHeight="1" x14ac:dyDescent="0.3">
      <c r="A25" s="37"/>
      <c r="B25" s="119">
        <v>0.3</v>
      </c>
      <c r="C25" s="141" t="s">
        <v>127</v>
      </c>
      <c r="D25" s="142"/>
      <c r="E25" s="142"/>
      <c r="F25" s="143"/>
    </row>
    <row r="26" spans="1:9" ht="45.75" customHeight="1" x14ac:dyDescent="0.3">
      <c r="A26" s="37"/>
      <c r="B26" s="120">
        <v>0.7</v>
      </c>
      <c r="C26" s="141" t="s">
        <v>129</v>
      </c>
      <c r="D26" s="142"/>
      <c r="E26" s="142"/>
      <c r="F26" s="143"/>
    </row>
    <row r="27" spans="1:9" ht="59.25" customHeight="1" thickBot="1" x14ac:dyDescent="0.35">
      <c r="A27" s="37"/>
      <c r="B27" s="121">
        <v>0.9</v>
      </c>
      <c r="C27" s="150" t="s">
        <v>128</v>
      </c>
      <c r="D27" s="151"/>
      <c r="E27" s="151"/>
      <c r="F27" s="152"/>
    </row>
    <row r="28" spans="1:9" x14ac:dyDescent="0.3">
      <c r="A28" s="37"/>
      <c r="B28" s="137"/>
      <c r="C28" s="137"/>
      <c r="D28" s="137"/>
      <c r="E28" s="137"/>
      <c r="F28" s="137"/>
    </row>
    <row r="29" spans="1:9" x14ac:dyDescent="0.3">
      <c r="A29" s="37"/>
      <c r="B29" s="137" t="s">
        <v>167</v>
      </c>
      <c r="C29" s="137"/>
      <c r="D29" s="137"/>
      <c r="E29" s="137"/>
      <c r="F29" s="137"/>
    </row>
    <row r="30" spans="1:9" x14ac:dyDescent="0.3">
      <c r="A30" s="37"/>
      <c r="B30" s="137"/>
      <c r="C30" s="137"/>
      <c r="D30" s="137"/>
      <c r="E30" s="137"/>
      <c r="F30" s="137"/>
    </row>
    <row r="31" spans="1:9" x14ac:dyDescent="0.3">
      <c r="A31" s="21"/>
      <c r="B31" s="136"/>
      <c r="C31" s="137"/>
      <c r="D31" s="137"/>
      <c r="E31" s="137"/>
      <c r="F31" s="137"/>
    </row>
    <row r="32" spans="1:9" x14ac:dyDescent="0.3">
      <c r="B32" s="9"/>
      <c r="C32" s="9"/>
      <c r="D32" s="9"/>
      <c r="E32" s="9"/>
      <c r="F32" s="9"/>
    </row>
    <row r="62" spans="2:2" x14ac:dyDescent="0.3">
      <c r="B62" s="1" t="s">
        <v>14</v>
      </c>
    </row>
    <row r="63" spans="2:2" x14ac:dyDescent="0.3">
      <c r="B63" s="1" t="s">
        <v>15</v>
      </c>
    </row>
  </sheetData>
  <mergeCells count="23">
    <mergeCell ref="B2:R2"/>
    <mergeCell ref="C14:F14"/>
    <mergeCell ref="B31:F31"/>
    <mergeCell ref="C24:F24"/>
    <mergeCell ref="C25:F25"/>
    <mergeCell ref="C26:F26"/>
    <mergeCell ref="B28:F28"/>
    <mergeCell ref="B3:F3"/>
    <mergeCell ref="C12:F12"/>
    <mergeCell ref="C27:F27"/>
    <mergeCell ref="B29:F29"/>
    <mergeCell ref="B30:F30"/>
    <mergeCell ref="C16:F16"/>
    <mergeCell ref="C15:F15"/>
    <mergeCell ref="C4:F4"/>
    <mergeCell ref="C5:F5"/>
    <mergeCell ref="C11:F11"/>
    <mergeCell ref="C13:F13"/>
    <mergeCell ref="C6:F6"/>
    <mergeCell ref="C7:F7"/>
    <mergeCell ref="C8:F8"/>
    <mergeCell ref="C9:F9"/>
    <mergeCell ref="C10:F10"/>
  </mergeCells>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B25:B27">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59" fitToHeight="0" orientation="landscape" r:id="rId1"/>
  <headerFooter>
    <oddHeader>&amp;L&amp;"-,Regular"&amp;8&amp;K00-009&amp;G &amp;K00-027PM² Logs V.3.0.1&amp;C&amp;"-,Bold"&amp;16Phase-Exit Review Checklist
&amp;K09-025 &amp;K09-043&lt;Project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DA8F"/>
    <pageSetUpPr fitToPage="1"/>
  </sheetPr>
  <dimension ref="B1:L56"/>
  <sheetViews>
    <sheetView view="pageLayout" zoomScale="80" zoomScaleNormal="100" zoomScalePageLayoutView="80" workbookViewId="0">
      <selection activeCell="B3" sqref="B3:F3"/>
    </sheetView>
  </sheetViews>
  <sheetFormatPr defaultColWidth="4.453125" defaultRowHeight="13" x14ac:dyDescent="0.3"/>
  <cols>
    <col min="1" max="1" width="4.453125" style="1"/>
    <col min="2" max="2" width="7.1796875" style="1" customWidth="1"/>
    <col min="3" max="3" width="98.453125" style="1" customWidth="1"/>
    <col min="4" max="5" width="14.1796875" style="1" customWidth="1"/>
    <col min="6" max="6" width="31.1796875" style="1" customWidth="1"/>
    <col min="7" max="11" width="4.453125" style="1"/>
    <col min="12" max="12" width="4.453125" style="1" hidden="1" customWidth="1"/>
    <col min="13" max="13" width="0" style="1" hidden="1" customWidth="1"/>
    <col min="14" max="16384" width="4.453125" style="1"/>
  </cols>
  <sheetData>
    <row r="1" spans="2:12" ht="13.5" thickBot="1" x14ac:dyDescent="0.35"/>
    <row r="2" spans="2:12" ht="16" thickBot="1" x14ac:dyDescent="0.35">
      <c r="B2" s="25"/>
      <c r="C2" s="26" t="s">
        <v>4</v>
      </c>
      <c r="D2" s="26"/>
      <c r="E2" s="31" t="s">
        <v>104</v>
      </c>
      <c r="F2" s="54" t="s">
        <v>105</v>
      </c>
    </row>
    <row r="3" spans="2:12" ht="21.5" thickBot="1" x14ac:dyDescent="0.35">
      <c r="B3" s="159" t="s">
        <v>29</v>
      </c>
      <c r="C3" s="160"/>
      <c r="D3" s="160"/>
      <c r="E3" s="97">
        <f>E33/(280-D33*10)</f>
        <v>0</v>
      </c>
      <c r="F3" s="98">
        <f>E3</f>
        <v>0</v>
      </c>
    </row>
    <row r="4" spans="2:12" ht="16" thickBot="1" x14ac:dyDescent="0.35">
      <c r="B4" s="22" t="s">
        <v>1</v>
      </c>
      <c r="C4" s="22" t="s">
        <v>2</v>
      </c>
      <c r="D4" s="83" t="s">
        <v>154</v>
      </c>
      <c r="E4" s="23" t="s">
        <v>12</v>
      </c>
      <c r="F4" s="24" t="s">
        <v>0</v>
      </c>
    </row>
    <row r="5" spans="2:12" ht="14.5" x14ac:dyDescent="0.3">
      <c r="B5" s="69">
        <v>1</v>
      </c>
      <c r="C5" s="71" t="s">
        <v>39</v>
      </c>
      <c r="D5" s="81" t="s">
        <v>15</v>
      </c>
      <c r="E5" s="91">
        <f>IF(D5="Yes",10,IF(D5="Yes, Partially",5,IF(D5="No",0,"-")))</f>
        <v>0</v>
      </c>
      <c r="F5" s="90" t="s">
        <v>166</v>
      </c>
    </row>
    <row r="6" spans="2:12" ht="14.5" x14ac:dyDescent="0.3">
      <c r="B6" s="55">
        <f>B5+1</f>
        <v>2</v>
      </c>
      <c r="C6" s="73" t="s">
        <v>36</v>
      </c>
      <c r="D6" s="74" t="s">
        <v>15</v>
      </c>
      <c r="E6" s="91">
        <f t="shared" ref="E6:E32" si="0">IF(D6="Yes",10,IF(D6="Yes, Partially",5,IF(D6="No",0,"-")))</f>
        <v>0</v>
      </c>
      <c r="F6" s="75"/>
    </row>
    <row r="7" spans="2:12" ht="14.5" x14ac:dyDescent="0.3">
      <c r="B7" s="55">
        <f t="shared" ref="B7:B32" si="1">B6+1</f>
        <v>3</v>
      </c>
      <c r="C7" s="73" t="s">
        <v>32</v>
      </c>
      <c r="D7" s="74" t="s">
        <v>15</v>
      </c>
      <c r="E7" s="91">
        <f t="shared" si="0"/>
        <v>0</v>
      </c>
      <c r="F7" s="75"/>
    </row>
    <row r="8" spans="2:12" ht="14.5" x14ac:dyDescent="0.3">
      <c r="B8" s="55">
        <f t="shared" si="1"/>
        <v>4</v>
      </c>
      <c r="C8" s="73" t="s">
        <v>37</v>
      </c>
      <c r="D8" s="74" t="s">
        <v>15</v>
      </c>
      <c r="E8" s="91">
        <f t="shared" si="0"/>
        <v>0</v>
      </c>
      <c r="F8" s="75"/>
      <c r="L8" s="1" t="s">
        <v>14</v>
      </c>
    </row>
    <row r="9" spans="2:12" ht="14.5" x14ac:dyDescent="0.3">
      <c r="B9" s="55">
        <f t="shared" si="1"/>
        <v>5</v>
      </c>
      <c r="C9" s="73" t="s">
        <v>35</v>
      </c>
      <c r="D9" s="74" t="s">
        <v>15</v>
      </c>
      <c r="E9" s="91">
        <f t="shared" si="0"/>
        <v>0</v>
      </c>
      <c r="F9" s="75"/>
      <c r="L9" s="80" t="s">
        <v>152</v>
      </c>
    </row>
    <row r="10" spans="2:12" ht="14.5" x14ac:dyDescent="0.3">
      <c r="B10" s="55">
        <f t="shared" si="1"/>
        <v>6</v>
      </c>
      <c r="C10" s="73" t="s">
        <v>30</v>
      </c>
      <c r="D10" s="74" t="s">
        <v>15</v>
      </c>
      <c r="E10" s="91">
        <f t="shared" si="0"/>
        <v>0</v>
      </c>
      <c r="F10" s="75"/>
      <c r="L10" s="1" t="s">
        <v>15</v>
      </c>
    </row>
    <row r="11" spans="2:12" ht="14.5" x14ac:dyDescent="0.3">
      <c r="B11" s="55">
        <f t="shared" si="1"/>
        <v>7</v>
      </c>
      <c r="C11" s="73" t="s">
        <v>31</v>
      </c>
      <c r="D11" s="74" t="s">
        <v>15</v>
      </c>
      <c r="E11" s="91">
        <f t="shared" si="0"/>
        <v>0</v>
      </c>
      <c r="F11" s="75"/>
      <c r="L11" s="1" t="s">
        <v>153</v>
      </c>
    </row>
    <row r="12" spans="2:12" ht="14.5" x14ac:dyDescent="0.3">
      <c r="B12" s="55">
        <f t="shared" si="1"/>
        <v>8</v>
      </c>
      <c r="C12" s="73" t="s">
        <v>33</v>
      </c>
      <c r="D12" s="74" t="s">
        <v>15</v>
      </c>
      <c r="E12" s="91">
        <f t="shared" si="0"/>
        <v>0</v>
      </c>
      <c r="F12" s="75"/>
    </row>
    <row r="13" spans="2:12" ht="14.5" x14ac:dyDescent="0.3">
      <c r="B13" s="55">
        <f t="shared" si="1"/>
        <v>9</v>
      </c>
      <c r="C13" s="73" t="s">
        <v>132</v>
      </c>
      <c r="D13" s="74" t="s">
        <v>15</v>
      </c>
      <c r="E13" s="91">
        <f t="shared" si="0"/>
        <v>0</v>
      </c>
      <c r="F13" s="75"/>
    </row>
    <row r="14" spans="2:12" ht="14.5" x14ac:dyDescent="0.3">
      <c r="B14" s="55">
        <f t="shared" si="1"/>
        <v>10</v>
      </c>
      <c r="C14" s="73" t="s">
        <v>38</v>
      </c>
      <c r="D14" s="74" t="s">
        <v>15</v>
      </c>
      <c r="E14" s="91">
        <f t="shared" si="0"/>
        <v>0</v>
      </c>
      <c r="F14" s="75"/>
    </row>
    <row r="15" spans="2:12" ht="14.5" x14ac:dyDescent="0.3">
      <c r="B15" s="55">
        <f t="shared" si="1"/>
        <v>11</v>
      </c>
      <c r="C15" s="73" t="s">
        <v>133</v>
      </c>
      <c r="D15" s="74" t="s">
        <v>15</v>
      </c>
      <c r="E15" s="91">
        <f t="shared" si="0"/>
        <v>0</v>
      </c>
      <c r="F15" s="75"/>
    </row>
    <row r="16" spans="2:12" ht="15.75" customHeight="1" x14ac:dyDescent="0.3">
      <c r="B16" s="55">
        <f t="shared" si="1"/>
        <v>12</v>
      </c>
      <c r="C16" s="73" t="s">
        <v>155</v>
      </c>
      <c r="D16" s="74" t="s">
        <v>15</v>
      </c>
      <c r="E16" s="91">
        <f t="shared" si="0"/>
        <v>0</v>
      </c>
      <c r="F16" s="75"/>
    </row>
    <row r="17" spans="2:6" ht="14.5" x14ac:dyDescent="0.3">
      <c r="B17" s="55">
        <f t="shared" si="1"/>
        <v>13</v>
      </c>
      <c r="C17" s="76" t="s">
        <v>135</v>
      </c>
      <c r="D17" s="74" t="s">
        <v>15</v>
      </c>
      <c r="E17" s="91">
        <f t="shared" si="0"/>
        <v>0</v>
      </c>
      <c r="F17" s="75"/>
    </row>
    <row r="18" spans="2:6" ht="15.75" customHeight="1" x14ac:dyDescent="0.3">
      <c r="B18" s="55">
        <f t="shared" si="1"/>
        <v>14</v>
      </c>
      <c r="C18" s="73" t="s">
        <v>45</v>
      </c>
      <c r="D18" s="74" t="s">
        <v>15</v>
      </c>
      <c r="E18" s="91">
        <f t="shared" si="0"/>
        <v>0</v>
      </c>
      <c r="F18" s="75"/>
    </row>
    <row r="19" spans="2:6" ht="14.5" x14ac:dyDescent="0.3">
      <c r="B19" s="55">
        <f t="shared" si="1"/>
        <v>15</v>
      </c>
      <c r="C19" s="73" t="s">
        <v>43</v>
      </c>
      <c r="D19" s="74" t="s">
        <v>15</v>
      </c>
      <c r="E19" s="91">
        <f t="shared" si="0"/>
        <v>0</v>
      </c>
      <c r="F19" s="75"/>
    </row>
    <row r="20" spans="2:6" ht="14.5" x14ac:dyDescent="0.3">
      <c r="B20" s="55">
        <f t="shared" si="1"/>
        <v>16</v>
      </c>
      <c r="C20" s="73" t="s">
        <v>47</v>
      </c>
      <c r="D20" s="74" t="s">
        <v>15</v>
      </c>
      <c r="E20" s="91">
        <f t="shared" si="0"/>
        <v>0</v>
      </c>
      <c r="F20" s="75"/>
    </row>
    <row r="21" spans="2:6" ht="14.5" x14ac:dyDescent="0.3">
      <c r="B21" s="55">
        <f t="shared" si="1"/>
        <v>17</v>
      </c>
      <c r="C21" s="73" t="s">
        <v>34</v>
      </c>
      <c r="D21" s="74" t="s">
        <v>15</v>
      </c>
      <c r="E21" s="91">
        <f t="shared" si="0"/>
        <v>0</v>
      </c>
      <c r="F21" s="75"/>
    </row>
    <row r="22" spans="2:6" ht="14.5" x14ac:dyDescent="0.3">
      <c r="B22" s="55">
        <f t="shared" si="1"/>
        <v>18</v>
      </c>
      <c r="C22" s="73" t="s">
        <v>44</v>
      </c>
      <c r="D22" s="74" t="s">
        <v>15</v>
      </c>
      <c r="E22" s="91">
        <f t="shared" si="0"/>
        <v>0</v>
      </c>
      <c r="F22" s="75"/>
    </row>
    <row r="23" spans="2:6" ht="14.5" x14ac:dyDescent="0.3">
      <c r="B23" s="55">
        <f t="shared" si="1"/>
        <v>19</v>
      </c>
      <c r="C23" s="73" t="s">
        <v>52</v>
      </c>
      <c r="D23" s="74" t="s">
        <v>15</v>
      </c>
      <c r="E23" s="91">
        <f t="shared" si="0"/>
        <v>0</v>
      </c>
      <c r="F23" s="75"/>
    </row>
    <row r="24" spans="2:6" ht="14.5" x14ac:dyDescent="0.3">
      <c r="B24" s="55">
        <f t="shared" si="1"/>
        <v>20</v>
      </c>
      <c r="C24" s="76" t="s">
        <v>42</v>
      </c>
      <c r="D24" s="74" t="s">
        <v>15</v>
      </c>
      <c r="E24" s="91">
        <f t="shared" si="0"/>
        <v>0</v>
      </c>
      <c r="F24" s="75"/>
    </row>
    <row r="25" spans="2:6" ht="14.5" x14ac:dyDescent="0.3">
      <c r="B25" s="55">
        <f t="shared" si="1"/>
        <v>21</v>
      </c>
      <c r="C25" s="73" t="s">
        <v>49</v>
      </c>
      <c r="D25" s="74" t="s">
        <v>15</v>
      </c>
      <c r="E25" s="91">
        <f t="shared" si="0"/>
        <v>0</v>
      </c>
      <c r="F25" s="75"/>
    </row>
    <row r="26" spans="2:6" ht="14.5" x14ac:dyDescent="0.3">
      <c r="B26" s="55">
        <f t="shared" si="1"/>
        <v>22</v>
      </c>
      <c r="C26" s="73" t="s">
        <v>156</v>
      </c>
      <c r="D26" s="74" t="s">
        <v>15</v>
      </c>
      <c r="E26" s="91">
        <f t="shared" si="0"/>
        <v>0</v>
      </c>
      <c r="F26" s="75"/>
    </row>
    <row r="27" spans="2:6" ht="14.5" x14ac:dyDescent="0.3">
      <c r="B27" s="55">
        <f t="shared" si="1"/>
        <v>23</v>
      </c>
      <c r="C27" s="73" t="s">
        <v>46</v>
      </c>
      <c r="D27" s="74" t="s">
        <v>15</v>
      </c>
      <c r="E27" s="91">
        <f t="shared" si="0"/>
        <v>0</v>
      </c>
      <c r="F27" s="75"/>
    </row>
    <row r="28" spans="2:6" ht="14.5" x14ac:dyDescent="0.3">
      <c r="B28" s="55">
        <f t="shared" si="1"/>
        <v>24</v>
      </c>
      <c r="C28" s="73" t="s">
        <v>134</v>
      </c>
      <c r="D28" s="74" t="s">
        <v>15</v>
      </c>
      <c r="E28" s="91">
        <f t="shared" si="0"/>
        <v>0</v>
      </c>
      <c r="F28" s="75"/>
    </row>
    <row r="29" spans="2:6" ht="14.5" x14ac:dyDescent="0.3">
      <c r="B29" s="55">
        <f t="shared" si="1"/>
        <v>25</v>
      </c>
      <c r="C29" s="73" t="s">
        <v>48</v>
      </c>
      <c r="D29" s="74" t="s">
        <v>15</v>
      </c>
      <c r="E29" s="91">
        <f t="shared" si="0"/>
        <v>0</v>
      </c>
      <c r="F29" s="75"/>
    </row>
    <row r="30" spans="2:6" ht="14.5" x14ac:dyDescent="0.3">
      <c r="B30" s="55">
        <f t="shared" si="1"/>
        <v>26</v>
      </c>
      <c r="C30" s="73" t="s">
        <v>40</v>
      </c>
      <c r="D30" s="74" t="s">
        <v>15</v>
      </c>
      <c r="E30" s="91">
        <f t="shared" si="0"/>
        <v>0</v>
      </c>
      <c r="F30" s="75"/>
    </row>
    <row r="31" spans="2:6" ht="14.5" x14ac:dyDescent="0.3">
      <c r="B31" s="55">
        <f t="shared" si="1"/>
        <v>27</v>
      </c>
      <c r="C31" s="73" t="s">
        <v>41</v>
      </c>
      <c r="D31" s="74" t="s">
        <v>15</v>
      </c>
      <c r="E31" s="91">
        <f t="shared" si="0"/>
        <v>0</v>
      </c>
      <c r="F31" s="75"/>
    </row>
    <row r="32" spans="2:6" ht="15" thickBot="1" x14ac:dyDescent="0.35">
      <c r="B32" s="95">
        <f t="shared" si="1"/>
        <v>28</v>
      </c>
      <c r="C32" s="77" t="s">
        <v>50</v>
      </c>
      <c r="D32" s="78" t="s">
        <v>15</v>
      </c>
      <c r="E32" s="96">
        <f t="shared" si="0"/>
        <v>0</v>
      </c>
      <c r="F32" s="79"/>
    </row>
    <row r="33" spans="2:6" s="21" customFormat="1" ht="15" hidden="1" thickBot="1" x14ac:dyDescent="0.35">
      <c r="B33" s="70"/>
      <c r="C33" s="92" t="s">
        <v>51</v>
      </c>
      <c r="D33" s="82">
        <f>COUNTIF(D5:D32,"N/A")</f>
        <v>0</v>
      </c>
      <c r="E33" s="93">
        <f>SUM(E5:E32)</f>
        <v>0</v>
      </c>
      <c r="F33" s="94"/>
    </row>
    <row r="34" spans="2:6" s="21" customFormat="1" x14ac:dyDescent="0.3">
      <c r="B34" s="20"/>
      <c r="C34" s="19"/>
      <c r="D34" s="20"/>
      <c r="E34" s="20"/>
      <c r="F34" s="20"/>
    </row>
    <row r="35" spans="2:6" s="21" customFormat="1" x14ac:dyDescent="0.3">
      <c r="B35" s="20"/>
      <c r="C35" s="19"/>
      <c r="D35" s="20"/>
      <c r="E35" s="20"/>
      <c r="F35" s="20"/>
    </row>
    <row r="36" spans="2:6" s="21" customFormat="1" x14ac:dyDescent="0.3">
      <c r="B36" s="20"/>
      <c r="C36" s="19"/>
      <c r="D36" s="20"/>
      <c r="E36" s="20"/>
      <c r="F36" s="20"/>
    </row>
    <row r="37" spans="2:6" s="21" customFormat="1" x14ac:dyDescent="0.3">
      <c r="B37" s="20"/>
      <c r="C37" s="19"/>
      <c r="D37" s="20"/>
      <c r="E37" s="20"/>
      <c r="F37" s="20"/>
    </row>
    <row r="38" spans="2:6" s="21" customFormat="1" x14ac:dyDescent="0.3">
      <c r="B38" s="20"/>
      <c r="C38" s="19"/>
      <c r="D38" s="20"/>
      <c r="E38" s="20"/>
      <c r="F38" s="20"/>
    </row>
    <row r="39" spans="2:6" s="21" customFormat="1" x14ac:dyDescent="0.3">
      <c r="B39" s="20"/>
      <c r="C39" s="19"/>
      <c r="D39" s="20"/>
      <c r="E39" s="20"/>
      <c r="F39" s="20"/>
    </row>
    <row r="40" spans="2:6" s="21" customFormat="1" x14ac:dyDescent="0.3">
      <c r="B40" s="20"/>
      <c r="C40" s="19"/>
      <c r="D40" s="20"/>
      <c r="E40" s="20"/>
      <c r="F40" s="20"/>
    </row>
    <row r="41" spans="2:6" s="21" customFormat="1" x14ac:dyDescent="0.3">
      <c r="B41" s="20"/>
      <c r="C41" s="19"/>
      <c r="D41" s="20"/>
      <c r="E41" s="20"/>
      <c r="F41" s="20"/>
    </row>
    <row r="42" spans="2:6" s="21" customFormat="1" x14ac:dyDescent="0.3">
      <c r="B42" s="20"/>
      <c r="C42" s="19"/>
      <c r="D42" s="20"/>
      <c r="E42" s="20"/>
      <c r="F42" s="20"/>
    </row>
    <row r="43" spans="2:6" s="21" customFormat="1" x14ac:dyDescent="0.3">
      <c r="B43" s="20"/>
      <c r="C43" s="19"/>
      <c r="D43" s="20"/>
      <c r="E43" s="20"/>
      <c r="F43" s="20"/>
    </row>
    <row r="44" spans="2:6" s="21" customFormat="1" x14ac:dyDescent="0.3">
      <c r="B44" s="20"/>
      <c r="C44" s="19"/>
      <c r="D44" s="20"/>
      <c r="E44" s="20"/>
      <c r="F44" s="20"/>
    </row>
    <row r="45" spans="2:6" s="21" customFormat="1" x14ac:dyDescent="0.3">
      <c r="B45" s="20"/>
      <c r="C45" s="19"/>
      <c r="D45" s="20"/>
      <c r="E45" s="20"/>
      <c r="F45" s="20"/>
    </row>
    <row r="46" spans="2:6" s="21" customFormat="1" x14ac:dyDescent="0.3">
      <c r="B46" s="20"/>
      <c r="C46" s="19"/>
      <c r="D46" s="20"/>
      <c r="E46" s="20"/>
      <c r="F46" s="20"/>
    </row>
    <row r="47" spans="2:6" s="21" customFormat="1" x14ac:dyDescent="0.3">
      <c r="B47" s="20"/>
      <c r="C47" s="19"/>
      <c r="D47" s="20"/>
      <c r="E47" s="20"/>
      <c r="F47" s="20"/>
    </row>
    <row r="48" spans="2:6" s="21" customFormat="1" x14ac:dyDescent="0.3">
      <c r="B48" s="20"/>
      <c r="C48" s="19"/>
      <c r="D48" s="20"/>
      <c r="E48" s="20"/>
      <c r="F48" s="20"/>
    </row>
    <row r="49" spans="2:6" s="21" customFormat="1" x14ac:dyDescent="0.3">
      <c r="B49" s="20"/>
      <c r="C49" s="19"/>
      <c r="D49" s="20"/>
      <c r="E49" s="20"/>
      <c r="F49" s="20"/>
    </row>
    <row r="50" spans="2:6" s="21" customFormat="1" x14ac:dyDescent="0.3">
      <c r="B50" s="20"/>
      <c r="C50" s="19"/>
      <c r="D50" s="20"/>
      <c r="E50" s="20"/>
      <c r="F50" s="20"/>
    </row>
    <row r="51" spans="2:6" s="21" customFormat="1" x14ac:dyDescent="0.3">
      <c r="B51" s="20"/>
      <c r="C51" s="19"/>
      <c r="D51" s="20"/>
      <c r="E51" s="20"/>
      <c r="F51" s="20"/>
    </row>
    <row r="52" spans="2:6" s="21" customFormat="1" x14ac:dyDescent="0.3">
      <c r="B52" s="20"/>
      <c r="C52" s="19"/>
      <c r="D52" s="20"/>
      <c r="E52" s="20"/>
      <c r="F52" s="20"/>
    </row>
    <row r="53" spans="2:6" s="21" customFormat="1" x14ac:dyDescent="0.3">
      <c r="B53" s="20"/>
      <c r="C53" s="19"/>
      <c r="D53" s="20"/>
      <c r="E53" s="20"/>
      <c r="F53" s="20"/>
    </row>
    <row r="54" spans="2:6" s="21" customFormat="1" x14ac:dyDescent="0.3">
      <c r="B54" s="20"/>
      <c r="C54" s="19"/>
      <c r="D54" s="20"/>
      <c r="E54" s="20"/>
      <c r="F54" s="20"/>
    </row>
    <row r="55" spans="2:6" s="21" customFormat="1" x14ac:dyDescent="0.3">
      <c r="B55" s="20"/>
      <c r="C55" s="19"/>
      <c r="D55" s="20"/>
      <c r="E55" s="20"/>
      <c r="F55" s="20"/>
    </row>
    <row r="56" spans="2:6" s="21" customFormat="1" x14ac:dyDescent="0.3">
      <c r="B56" s="20"/>
      <c r="C56" s="19"/>
      <c r="D56" s="20"/>
      <c r="E56" s="20"/>
      <c r="F5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34:D56 D5:D32">
      <formula1>$L$8:$L$11</formula1>
    </dataValidation>
  </dataValidations>
  <pageMargins left="0.7" right="0.7" top="1.0208333333333333" bottom="0.75" header="0.3" footer="0.3"/>
  <pageSetup paperSize="9" scale="60" orientation="landscape" r:id="rId1"/>
  <headerFooter>
    <oddHeader>&amp;L&amp;"-,Regular"&amp;8&amp;K00-005&amp;G&amp;K00-029 PM² Logs V3.0.1&amp;C&amp;"-,Bold"&amp;16Phase-Exit Review Checklist
&amp;K09-045 &lt;Project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9B67F"/>
  </sheetPr>
  <dimension ref="B1:L71"/>
  <sheetViews>
    <sheetView view="pageLayout" zoomScale="90" zoomScaleNormal="100" zoomScalePageLayoutView="90" workbookViewId="0">
      <selection activeCell="B3" sqref="B3:F3"/>
    </sheetView>
  </sheetViews>
  <sheetFormatPr defaultColWidth="4.453125" defaultRowHeight="13" x14ac:dyDescent="0.3"/>
  <cols>
    <col min="1" max="1" width="4.453125" style="1"/>
    <col min="2" max="2" width="7.1796875" style="1" customWidth="1"/>
    <col min="3" max="3" width="113.6328125" style="1" customWidth="1"/>
    <col min="4" max="4" width="14.1796875" style="1" customWidth="1"/>
    <col min="5" max="5" width="11.453125" style="1" customWidth="1"/>
    <col min="6" max="6" width="35.7265625" style="1" customWidth="1"/>
    <col min="7" max="11" width="4.453125" style="1"/>
    <col min="12" max="12" width="4.453125" style="1" hidden="1" customWidth="1"/>
    <col min="13" max="13" width="0" style="1" hidden="1" customWidth="1"/>
    <col min="14" max="16384" width="4.453125" style="1"/>
  </cols>
  <sheetData>
    <row r="1" spans="2:12" ht="13.5" thickBot="1" x14ac:dyDescent="0.35"/>
    <row r="2" spans="2:12" ht="16" thickBot="1" x14ac:dyDescent="0.35">
      <c r="B2" s="27"/>
      <c r="C2" s="28" t="s">
        <v>54</v>
      </c>
      <c r="D2" s="28"/>
      <c r="E2" s="33" t="s">
        <v>104</v>
      </c>
      <c r="F2" s="54" t="s">
        <v>105</v>
      </c>
    </row>
    <row r="3" spans="2:12" ht="21.5" thickBot="1" x14ac:dyDescent="0.35">
      <c r="B3" s="161" t="s">
        <v>29</v>
      </c>
      <c r="C3" s="162"/>
      <c r="D3" s="162"/>
      <c r="E3" s="99">
        <f>E48/(430-D48*10)</f>
        <v>0</v>
      </c>
      <c r="F3" s="100">
        <f>E3</f>
        <v>0</v>
      </c>
    </row>
    <row r="4" spans="2:12" ht="16" thickBot="1" x14ac:dyDescent="0.35">
      <c r="B4" s="22" t="s">
        <v>1</v>
      </c>
      <c r="C4" s="22" t="s">
        <v>2</v>
      </c>
      <c r="D4" s="83" t="s">
        <v>154</v>
      </c>
      <c r="E4" s="23" t="s">
        <v>12</v>
      </c>
      <c r="F4" s="24" t="s">
        <v>0</v>
      </c>
    </row>
    <row r="5" spans="2:12" ht="14.5" x14ac:dyDescent="0.3">
      <c r="B5" s="55">
        <v>1</v>
      </c>
      <c r="C5" s="71" t="s">
        <v>55</v>
      </c>
      <c r="D5" s="72" t="s">
        <v>15</v>
      </c>
      <c r="E5" s="91">
        <f t="shared" ref="E5:E47" si="0">IF(D5="Yes",10,IF(D5="Yes, Partially",5,IF(D5="No",0,"-")))</f>
        <v>0</v>
      </c>
      <c r="F5" s="90" t="s">
        <v>166</v>
      </c>
    </row>
    <row r="6" spans="2:12" ht="14.5" x14ac:dyDescent="0.3">
      <c r="B6" s="55">
        <f t="shared" ref="B6:B47" si="1">B5+1</f>
        <v>2</v>
      </c>
      <c r="C6" s="73" t="s">
        <v>56</v>
      </c>
      <c r="D6" s="74" t="s">
        <v>15</v>
      </c>
      <c r="E6" s="91">
        <f t="shared" si="0"/>
        <v>0</v>
      </c>
      <c r="F6" s="75"/>
    </row>
    <row r="7" spans="2:12" ht="14.5" x14ac:dyDescent="0.3">
      <c r="B7" s="55">
        <f t="shared" si="1"/>
        <v>3</v>
      </c>
      <c r="C7" s="73" t="s">
        <v>80</v>
      </c>
      <c r="D7" s="74" t="s">
        <v>15</v>
      </c>
      <c r="E7" s="91">
        <f t="shared" si="0"/>
        <v>0</v>
      </c>
      <c r="F7" s="75"/>
      <c r="L7" s="1" t="s">
        <v>14</v>
      </c>
    </row>
    <row r="8" spans="2:12" ht="14.5" x14ac:dyDescent="0.3">
      <c r="B8" s="55">
        <f t="shared" si="1"/>
        <v>4</v>
      </c>
      <c r="C8" s="73" t="s">
        <v>74</v>
      </c>
      <c r="D8" s="74" t="s">
        <v>15</v>
      </c>
      <c r="E8" s="91">
        <f t="shared" si="0"/>
        <v>0</v>
      </c>
      <c r="F8" s="75"/>
      <c r="L8" s="1" t="s">
        <v>152</v>
      </c>
    </row>
    <row r="9" spans="2:12" ht="14.5" x14ac:dyDescent="0.3">
      <c r="B9" s="55">
        <f t="shared" si="1"/>
        <v>5</v>
      </c>
      <c r="C9" s="73" t="s">
        <v>76</v>
      </c>
      <c r="D9" s="74" t="s">
        <v>15</v>
      </c>
      <c r="E9" s="91">
        <f t="shared" si="0"/>
        <v>0</v>
      </c>
      <c r="F9" s="75"/>
      <c r="L9" s="1" t="s">
        <v>15</v>
      </c>
    </row>
    <row r="10" spans="2:12" ht="14.5" x14ac:dyDescent="0.3">
      <c r="B10" s="55">
        <f t="shared" si="1"/>
        <v>6</v>
      </c>
      <c r="C10" s="73" t="s">
        <v>75</v>
      </c>
      <c r="D10" s="74" t="s">
        <v>15</v>
      </c>
      <c r="E10" s="91">
        <f t="shared" si="0"/>
        <v>0</v>
      </c>
      <c r="F10" s="75"/>
      <c r="L10" s="1" t="s">
        <v>153</v>
      </c>
    </row>
    <row r="11" spans="2:12" ht="14.5" x14ac:dyDescent="0.3">
      <c r="B11" s="55">
        <f t="shared" si="1"/>
        <v>7</v>
      </c>
      <c r="C11" s="73" t="s">
        <v>78</v>
      </c>
      <c r="D11" s="74" t="s">
        <v>15</v>
      </c>
      <c r="E11" s="91">
        <f t="shared" si="0"/>
        <v>0</v>
      </c>
      <c r="F11" s="75"/>
    </row>
    <row r="12" spans="2:12" ht="14.5" x14ac:dyDescent="0.3">
      <c r="B12" s="55">
        <f t="shared" si="1"/>
        <v>8</v>
      </c>
      <c r="C12" s="73" t="s">
        <v>77</v>
      </c>
      <c r="D12" s="74" t="s">
        <v>15</v>
      </c>
      <c r="E12" s="91">
        <f t="shared" si="0"/>
        <v>0</v>
      </c>
      <c r="F12" s="75"/>
    </row>
    <row r="13" spans="2:12" ht="14.5" x14ac:dyDescent="0.3">
      <c r="B13" s="55">
        <f t="shared" si="1"/>
        <v>9</v>
      </c>
      <c r="C13" s="73" t="s">
        <v>73</v>
      </c>
      <c r="D13" s="74" t="s">
        <v>15</v>
      </c>
      <c r="E13" s="91">
        <f t="shared" si="0"/>
        <v>0</v>
      </c>
      <c r="F13" s="75"/>
    </row>
    <row r="14" spans="2:12" ht="14.5" x14ac:dyDescent="0.3">
      <c r="B14" s="55">
        <f t="shared" si="1"/>
        <v>10</v>
      </c>
      <c r="C14" s="73" t="s">
        <v>79</v>
      </c>
      <c r="D14" s="74" t="s">
        <v>15</v>
      </c>
      <c r="E14" s="91">
        <f t="shared" si="0"/>
        <v>0</v>
      </c>
      <c r="F14" s="75"/>
    </row>
    <row r="15" spans="2:12" ht="14.5" x14ac:dyDescent="0.3">
      <c r="B15" s="55">
        <f t="shared" si="1"/>
        <v>11</v>
      </c>
      <c r="C15" s="73" t="s">
        <v>72</v>
      </c>
      <c r="D15" s="74" t="s">
        <v>15</v>
      </c>
      <c r="E15" s="91">
        <f t="shared" si="0"/>
        <v>0</v>
      </c>
      <c r="F15" s="75"/>
    </row>
    <row r="16" spans="2:12" ht="14.5" x14ac:dyDescent="0.3">
      <c r="B16" s="55">
        <f t="shared" si="1"/>
        <v>12</v>
      </c>
      <c r="C16" s="73" t="s">
        <v>70</v>
      </c>
      <c r="D16" s="74" t="s">
        <v>15</v>
      </c>
      <c r="E16" s="91">
        <f t="shared" si="0"/>
        <v>0</v>
      </c>
      <c r="F16" s="75"/>
    </row>
    <row r="17" spans="2:6" ht="14.5" x14ac:dyDescent="0.3">
      <c r="B17" s="55">
        <f t="shared" si="1"/>
        <v>13</v>
      </c>
      <c r="C17" s="73" t="s">
        <v>57</v>
      </c>
      <c r="D17" s="74" t="s">
        <v>15</v>
      </c>
      <c r="E17" s="91">
        <f t="shared" si="0"/>
        <v>0</v>
      </c>
      <c r="F17" s="75"/>
    </row>
    <row r="18" spans="2:6" ht="14.5" x14ac:dyDescent="0.35">
      <c r="B18" s="55">
        <f t="shared" si="1"/>
        <v>14</v>
      </c>
      <c r="C18" s="122" t="s">
        <v>157</v>
      </c>
      <c r="D18" s="74" t="s">
        <v>15</v>
      </c>
      <c r="E18" s="91">
        <f t="shared" si="0"/>
        <v>0</v>
      </c>
      <c r="F18" s="75"/>
    </row>
    <row r="19" spans="2:6" ht="14.5" x14ac:dyDescent="0.3">
      <c r="B19" s="55">
        <f t="shared" si="1"/>
        <v>15</v>
      </c>
      <c r="C19" s="73" t="s">
        <v>158</v>
      </c>
      <c r="D19" s="74" t="s">
        <v>15</v>
      </c>
      <c r="E19" s="91">
        <f t="shared" si="0"/>
        <v>0</v>
      </c>
      <c r="F19" s="75"/>
    </row>
    <row r="20" spans="2:6" ht="14.5" x14ac:dyDescent="0.3">
      <c r="B20" s="55">
        <f t="shared" si="1"/>
        <v>16</v>
      </c>
      <c r="C20" s="73" t="s">
        <v>146</v>
      </c>
      <c r="D20" s="74" t="s">
        <v>15</v>
      </c>
      <c r="E20" s="91">
        <f t="shared" si="0"/>
        <v>0</v>
      </c>
      <c r="F20" s="75"/>
    </row>
    <row r="21" spans="2:6" ht="14.5" x14ac:dyDescent="0.3">
      <c r="B21" s="55">
        <f t="shared" si="1"/>
        <v>17</v>
      </c>
      <c r="C21" s="73" t="s">
        <v>159</v>
      </c>
      <c r="D21" s="74" t="s">
        <v>15</v>
      </c>
      <c r="E21" s="91">
        <f t="shared" si="0"/>
        <v>0</v>
      </c>
      <c r="F21" s="75"/>
    </row>
    <row r="22" spans="2:6" ht="14.5" x14ac:dyDescent="0.3">
      <c r="B22" s="55">
        <f t="shared" si="1"/>
        <v>18</v>
      </c>
      <c r="C22" s="73" t="s">
        <v>63</v>
      </c>
      <c r="D22" s="74" t="s">
        <v>15</v>
      </c>
      <c r="E22" s="91">
        <f t="shared" si="0"/>
        <v>0</v>
      </c>
      <c r="F22" s="75"/>
    </row>
    <row r="23" spans="2:6" ht="14.5" x14ac:dyDescent="0.3">
      <c r="B23" s="55">
        <f t="shared" si="1"/>
        <v>19</v>
      </c>
      <c r="C23" s="73" t="s">
        <v>160</v>
      </c>
      <c r="D23" s="74" t="s">
        <v>15</v>
      </c>
      <c r="E23" s="91">
        <f t="shared" si="0"/>
        <v>0</v>
      </c>
      <c r="F23" s="75"/>
    </row>
    <row r="24" spans="2:6" ht="14.5" x14ac:dyDescent="0.3">
      <c r="B24" s="55">
        <f t="shared" si="1"/>
        <v>20</v>
      </c>
      <c r="C24" s="73" t="s">
        <v>161</v>
      </c>
      <c r="D24" s="74" t="s">
        <v>15</v>
      </c>
      <c r="E24" s="91">
        <f t="shared" si="0"/>
        <v>0</v>
      </c>
      <c r="F24" s="75"/>
    </row>
    <row r="25" spans="2:6" ht="14.5" x14ac:dyDescent="0.3">
      <c r="B25" s="55">
        <f t="shared" si="1"/>
        <v>21</v>
      </c>
      <c r="C25" s="73" t="s">
        <v>60</v>
      </c>
      <c r="D25" s="74" t="s">
        <v>15</v>
      </c>
      <c r="E25" s="91">
        <f t="shared" si="0"/>
        <v>0</v>
      </c>
      <c r="F25" s="75"/>
    </row>
    <row r="26" spans="2:6" ht="14.5" x14ac:dyDescent="0.3">
      <c r="B26" s="55">
        <f t="shared" si="1"/>
        <v>22</v>
      </c>
      <c r="C26" s="73" t="s">
        <v>61</v>
      </c>
      <c r="D26" s="74" t="s">
        <v>15</v>
      </c>
      <c r="E26" s="91">
        <f t="shared" si="0"/>
        <v>0</v>
      </c>
      <c r="F26" s="75"/>
    </row>
    <row r="27" spans="2:6" ht="14.5" x14ac:dyDescent="0.3">
      <c r="B27" s="55">
        <f t="shared" si="1"/>
        <v>23</v>
      </c>
      <c r="C27" s="73" t="s">
        <v>162</v>
      </c>
      <c r="D27" s="74" t="s">
        <v>15</v>
      </c>
      <c r="E27" s="91">
        <f t="shared" si="0"/>
        <v>0</v>
      </c>
      <c r="F27" s="75"/>
    </row>
    <row r="28" spans="2:6" ht="14.5" x14ac:dyDescent="0.3">
      <c r="B28" s="55">
        <f t="shared" si="1"/>
        <v>24</v>
      </c>
      <c r="C28" s="73" t="s">
        <v>62</v>
      </c>
      <c r="D28" s="74" t="s">
        <v>15</v>
      </c>
      <c r="E28" s="91">
        <f t="shared" si="0"/>
        <v>0</v>
      </c>
      <c r="F28" s="75"/>
    </row>
    <row r="29" spans="2:6" ht="14.5" x14ac:dyDescent="0.35">
      <c r="B29" s="55">
        <f t="shared" si="1"/>
        <v>25</v>
      </c>
      <c r="C29" s="84" t="s">
        <v>163</v>
      </c>
      <c r="D29" s="74" t="s">
        <v>15</v>
      </c>
      <c r="E29" s="91">
        <f t="shared" si="0"/>
        <v>0</v>
      </c>
      <c r="F29" s="75"/>
    </row>
    <row r="30" spans="2:6" ht="14.5" x14ac:dyDescent="0.3">
      <c r="B30" s="55">
        <f t="shared" si="1"/>
        <v>26</v>
      </c>
      <c r="C30" s="73" t="s">
        <v>147</v>
      </c>
      <c r="D30" s="74" t="s">
        <v>15</v>
      </c>
      <c r="E30" s="91">
        <f t="shared" si="0"/>
        <v>0</v>
      </c>
      <c r="F30" s="75"/>
    </row>
    <row r="31" spans="2:6" ht="14.5" x14ac:dyDescent="0.3">
      <c r="B31" s="55">
        <f t="shared" si="1"/>
        <v>27</v>
      </c>
      <c r="C31" s="73" t="s">
        <v>137</v>
      </c>
      <c r="D31" s="74" t="s">
        <v>15</v>
      </c>
      <c r="E31" s="91">
        <f t="shared" si="0"/>
        <v>0</v>
      </c>
      <c r="F31" s="75"/>
    </row>
    <row r="32" spans="2:6" ht="29" x14ac:dyDescent="0.3">
      <c r="B32" s="55">
        <f t="shared" si="1"/>
        <v>28</v>
      </c>
      <c r="C32" s="73" t="s">
        <v>59</v>
      </c>
      <c r="D32" s="74" t="s">
        <v>15</v>
      </c>
      <c r="E32" s="91">
        <f t="shared" si="0"/>
        <v>0</v>
      </c>
      <c r="F32" s="75"/>
    </row>
    <row r="33" spans="2:6" ht="14.5" x14ac:dyDescent="0.35">
      <c r="B33" s="55">
        <f t="shared" si="1"/>
        <v>29</v>
      </c>
      <c r="C33" s="84" t="s">
        <v>58</v>
      </c>
      <c r="D33" s="74" t="s">
        <v>15</v>
      </c>
      <c r="E33" s="91">
        <f t="shared" si="0"/>
        <v>0</v>
      </c>
      <c r="F33" s="75"/>
    </row>
    <row r="34" spans="2:6" ht="14.5" x14ac:dyDescent="0.3">
      <c r="B34" s="55">
        <f t="shared" si="1"/>
        <v>30</v>
      </c>
      <c r="C34" s="73" t="s">
        <v>164</v>
      </c>
      <c r="D34" s="74" t="s">
        <v>15</v>
      </c>
      <c r="E34" s="91">
        <f t="shared" si="0"/>
        <v>0</v>
      </c>
      <c r="F34" s="75"/>
    </row>
    <row r="35" spans="2:6" ht="14.5" x14ac:dyDescent="0.3">
      <c r="B35" s="55">
        <f t="shared" si="1"/>
        <v>31</v>
      </c>
      <c r="C35" s="73" t="s">
        <v>65</v>
      </c>
      <c r="D35" s="74" t="s">
        <v>15</v>
      </c>
      <c r="E35" s="91">
        <f t="shared" si="0"/>
        <v>0</v>
      </c>
      <c r="F35" s="75"/>
    </row>
    <row r="36" spans="2:6" ht="14.5" x14ac:dyDescent="0.3">
      <c r="B36" s="55">
        <f t="shared" si="1"/>
        <v>32</v>
      </c>
      <c r="C36" s="73" t="s">
        <v>148</v>
      </c>
      <c r="D36" s="74" t="s">
        <v>15</v>
      </c>
      <c r="E36" s="91">
        <f t="shared" si="0"/>
        <v>0</v>
      </c>
      <c r="F36" s="75"/>
    </row>
    <row r="37" spans="2:6" ht="14.5" x14ac:dyDescent="0.35">
      <c r="B37" s="55">
        <f t="shared" si="1"/>
        <v>33</v>
      </c>
      <c r="C37" s="84" t="s">
        <v>66</v>
      </c>
      <c r="D37" s="74" t="s">
        <v>15</v>
      </c>
      <c r="E37" s="91">
        <f t="shared" si="0"/>
        <v>0</v>
      </c>
      <c r="F37" s="75"/>
    </row>
    <row r="38" spans="2:6" ht="14.5" x14ac:dyDescent="0.3">
      <c r="B38" s="55">
        <f t="shared" si="1"/>
        <v>34</v>
      </c>
      <c r="C38" s="73" t="s">
        <v>67</v>
      </c>
      <c r="D38" s="74" t="s">
        <v>15</v>
      </c>
      <c r="E38" s="91">
        <f t="shared" si="0"/>
        <v>0</v>
      </c>
      <c r="F38" s="75"/>
    </row>
    <row r="39" spans="2:6" ht="14.5" x14ac:dyDescent="0.3">
      <c r="B39" s="55">
        <f t="shared" si="1"/>
        <v>35</v>
      </c>
      <c r="C39" s="73" t="s">
        <v>68</v>
      </c>
      <c r="D39" s="74" t="s">
        <v>15</v>
      </c>
      <c r="E39" s="91">
        <f t="shared" si="0"/>
        <v>0</v>
      </c>
      <c r="F39" s="75"/>
    </row>
    <row r="40" spans="2:6" ht="14.5" x14ac:dyDescent="0.3">
      <c r="B40" s="55">
        <f t="shared" si="1"/>
        <v>36</v>
      </c>
      <c r="C40" s="73" t="s">
        <v>165</v>
      </c>
      <c r="D40" s="74" t="s">
        <v>15</v>
      </c>
      <c r="E40" s="91">
        <f t="shared" si="0"/>
        <v>0</v>
      </c>
      <c r="F40" s="75"/>
    </row>
    <row r="41" spans="2:6" ht="14.5" x14ac:dyDescent="0.3">
      <c r="B41" s="55">
        <f t="shared" si="1"/>
        <v>37</v>
      </c>
      <c r="C41" s="73" t="s">
        <v>71</v>
      </c>
      <c r="D41" s="74" t="s">
        <v>15</v>
      </c>
      <c r="E41" s="91">
        <f t="shared" si="0"/>
        <v>0</v>
      </c>
      <c r="F41" s="75"/>
    </row>
    <row r="42" spans="2:6" ht="14.5" x14ac:dyDescent="0.3">
      <c r="B42" s="55">
        <f t="shared" si="1"/>
        <v>38</v>
      </c>
      <c r="C42" s="73" t="s">
        <v>69</v>
      </c>
      <c r="D42" s="74" t="s">
        <v>15</v>
      </c>
      <c r="E42" s="91">
        <f t="shared" si="0"/>
        <v>0</v>
      </c>
      <c r="F42" s="75"/>
    </row>
    <row r="43" spans="2:6" ht="14.5" x14ac:dyDescent="0.3">
      <c r="B43" s="55">
        <f t="shared" si="1"/>
        <v>39</v>
      </c>
      <c r="C43" s="73" t="s">
        <v>136</v>
      </c>
      <c r="D43" s="74" t="s">
        <v>15</v>
      </c>
      <c r="E43" s="91">
        <f t="shared" si="0"/>
        <v>0</v>
      </c>
      <c r="F43" s="75"/>
    </row>
    <row r="44" spans="2:6" ht="14.5" x14ac:dyDescent="0.3">
      <c r="B44" s="55">
        <f t="shared" si="1"/>
        <v>40</v>
      </c>
      <c r="C44" s="73" t="s">
        <v>40</v>
      </c>
      <c r="D44" s="74" t="s">
        <v>15</v>
      </c>
      <c r="E44" s="91">
        <f t="shared" si="0"/>
        <v>0</v>
      </c>
      <c r="F44" s="75"/>
    </row>
    <row r="45" spans="2:6" ht="14.5" x14ac:dyDescent="0.3">
      <c r="B45" s="55">
        <f t="shared" si="1"/>
        <v>41</v>
      </c>
      <c r="C45" s="73" t="s">
        <v>81</v>
      </c>
      <c r="D45" s="74" t="s">
        <v>15</v>
      </c>
      <c r="E45" s="91">
        <f t="shared" si="0"/>
        <v>0</v>
      </c>
      <c r="F45" s="75"/>
    </row>
    <row r="46" spans="2:6" ht="14.5" x14ac:dyDescent="0.3">
      <c r="B46" s="55">
        <f t="shared" si="1"/>
        <v>42</v>
      </c>
      <c r="C46" s="73" t="s">
        <v>138</v>
      </c>
      <c r="D46" s="74" t="s">
        <v>15</v>
      </c>
      <c r="E46" s="91">
        <f t="shared" si="0"/>
        <v>0</v>
      </c>
      <c r="F46" s="75"/>
    </row>
    <row r="47" spans="2:6" ht="15" thickBot="1" x14ac:dyDescent="0.35">
      <c r="B47" s="95">
        <f t="shared" si="1"/>
        <v>43</v>
      </c>
      <c r="C47" s="77" t="s">
        <v>64</v>
      </c>
      <c r="D47" s="74" t="s">
        <v>15</v>
      </c>
      <c r="E47" s="96">
        <f t="shared" si="0"/>
        <v>0</v>
      </c>
      <c r="F47" s="79"/>
    </row>
    <row r="48" spans="2:6" s="21" customFormat="1" ht="15" thickBot="1" x14ac:dyDescent="0.35">
      <c r="B48" s="65"/>
      <c r="C48" s="66" t="s">
        <v>51</v>
      </c>
      <c r="D48" s="67">
        <f>COUNTIF(D5:D47,"N/A")</f>
        <v>0</v>
      </c>
      <c r="E48" s="67">
        <f>SUM(E5:E47)</f>
        <v>0</v>
      </c>
      <c r="F48" s="68"/>
    </row>
    <row r="49" spans="2:6" s="21" customFormat="1" x14ac:dyDescent="0.3">
      <c r="B49" s="20"/>
      <c r="C49" s="19"/>
      <c r="D49" s="20"/>
      <c r="E49" s="20"/>
      <c r="F49" s="20"/>
    </row>
    <row r="50" spans="2:6" s="21" customFormat="1" x14ac:dyDescent="0.3">
      <c r="B50" s="20"/>
      <c r="C50" s="19"/>
      <c r="D50" s="20"/>
      <c r="E50" s="20"/>
      <c r="F50" s="20"/>
    </row>
    <row r="51" spans="2:6" s="21" customFormat="1" x14ac:dyDescent="0.3">
      <c r="B51" s="20"/>
      <c r="C51" s="19"/>
      <c r="D51" s="20"/>
      <c r="E51" s="20"/>
      <c r="F51" s="20"/>
    </row>
    <row r="52" spans="2:6" s="21" customFormat="1" x14ac:dyDescent="0.3">
      <c r="B52" s="20"/>
      <c r="C52" s="19"/>
      <c r="D52" s="20"/>
      <c r="E52" s="20"/>
      <c r="F52" s="20"/>
    </row>
    <row r="53" spans="2:6" s="21" customFormat="1" x14ac:dyDescent="0.3">
      <c r="B53" s="20"/>
      <c r="C53" s="19"/>
      <c r="D53" s="20"/>
      <c r="E53" s="20"/>
      <c r="F53" s="20"/>
    </row>
    <row r="54" spans="2:6" s="21" customFormat="1" x14ac:dyDescent="0.3">
      <c r="B54" s="20"/>
      <c r="C54" s="19"/>
      <c r="D54" s="20"/>
      <c r="E54" s="20"/>
      <c r="F54" s="20"/>
    </row>
    <row r="55" spans="2:6" s="21" customFormat="1" x14ac:dyDescent="0.3">
      <c r="B55" s="20"/>
      <c r="C55" s="19"/>
      <c r="D55" s="20"/>
      <c r="E55" s="20"/>
      <c r="F55" s="20"/>
    </row>
    <row r="56" spans="2:6" s="21" customFormat="1" x14ac:dyDescent="0.3">
      <c r="B56" s="20"/>
      <c r="C56" s="19"/>
      <c r="D56" s="20"/>
      <c r="E56" s="20"/>
      <c r="F56" s="20"/>
    </row>
    <row r="57" spans="2:6" s="21" customFormat="1" x14ac:dyDescent="0.3">
      <c r="B57" s="20"/>
      <c r="C57" s="19"/>
      <c r="D57" s="20"/>
      <c r="E57" s="20"/>
      <c r="F57" s="20"/>
    </row>
    <row r="58" spans="2:6" s="21" customFormat="1" x14ac:dyDescent="0.3">
      <c r="B58" s="20"/>
      <c r="C58" s="19"/>
      <c r="D58" s="20"/>
      <c r="E58" s="20"/>
      <c r="F58" s="20"/>
    </row>
    <row r="59" spans="2:6" s="21" customFormat="1" x14ac:dyDescent="0.3">
      <c r="B59" s="20"/>
      <c r="C59" s="19"/>
      <c r="D59" s="20"/>
      <c r="E59" s="20"/>
      <c r="F59" s="20"/>
    </row>
    <row r="60" spans="2:6" s="21" customFormat="1" x14ac:dyDescent="0.3">
      <c r="B60" s="20"/>
      <c r="C60" s="19"/>
      <c r="D60" s="20"/>
      <c r="E60" s="20"/>
      <c r="F60" s="20"/>
    </row>
    <row r="61" spans="2:6" s="21" customFormat="1" x14ac:dyDescent="0.3">
      <c r="B61" s="20"/>
      <c r="C61" s="19"/>
      <c r="D61" s="20"/>
      <c r="E61" s="20"/>
      <c r="F61" s="20"/>
    </row>
    <row r="62" spans="2:6" s="21" customFormat="1" x14ac:dyDescent="0.3">
      <c r="B62" s="20"/>
      <c r="C62" s="19"/>
      <c r="D62" s="20"/>
      <c r="E62" s="20"/>
      <c r="F62" s="20"/>
    </row>
    <row r="63" spans="2:6" s="21" customFormat="1" x14ac:dyDescent="0.3">
      <c r="B63" s="20"/>
      <c r="C63" s="19"/>
      <c r="D63" s="20"/>
      <c r="E63" s="20"/>
      <c r="F63" s="20"/>
    </row>
    <row r="64" spans="2:6" s="21" customFormat="1" x14ac:dyDescent="0.3">
      <c r="B64" s="20"/>
      <c r="C64" s="19"/>
      <c r="D64" s="20"/>
      <c r="E64" s="20"/>
      <c r="F64" s="20"/>
    </row>
    <row r="65" spans="2:6" s="21" customFormat="1" x14ac:dyDescent="0.3">
      <c r="B65" s="20"/>
      <c r="C65" s="19"/>
      <c r="D65" s="20"/>
      <c r="E65" s="20"/>
      <c r="F65" s="20"/>
    </row>
    <row r="66" spans="2:6" s="21" customFormat="1" x14ac:dyDescent="0.3">
      <c r="B66" s="20"/>
      <c r="C66" s="19"/>
      <c r="D66" s="20"/>
      <c r="E66" s="20"/>
      <c r="F66" s="20"/>
    </row>
    <row r="67" spans="2:6" s="21" customFormat="1" x14ac:dyDescent="0.3">
      <c r="B67" s="20"/>
      <c r="C67" s="19"/>
      <c r="D67" s="20"/>
      <c r="E67" s="20"/>
      <c r="F67" s="20"/>
    </row>
    <row r="68" spans="2:6" s="21" customFormat="1" x14ac:dyDescent="0.3">
      <c r="B68" s="20"/>
      <c r="C68" s="19"/>
      <c r="D68" s="20"/>
      <c r="E68" s="20"/>
      <c r="F68" s="20"/>
    </row>
    <row r="69" spans="2:6" s="21" customFormat="1" x14ac:dyDescent="0.3">
      <c r="B69" s="20"/>
      <c r="C69" s="19"/>
      <c r="D69" s="20"/>
      <c r="E69" s="20"/>
      <c r="F69" s="20"/>
    </row>
    <row r="70" spans="2:6" s="21" customFormat="1" x14ac:dyDescent="0.3">
      <c r="B70" s="20"/>
      <c r="C70" s="19"/>
      <c r="D70" s="20"/>
      <c r="E70" s="20"/>
      <c r="F70" s="20"/>
    </row>
    <row r="71" spans="2:6" s="21" customFormat="1" x14ac:dyDescent="0.3">
      <c r="B71" s="20"/>
      <c r="C71" s="19"/>
      <c r="D71" s="20"/>
      <c r="E71" s="20"/>
      <c r="F71"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1">
    <dataValidation type="list" allowBlank="1" showInputMessage="1" showErrorMessage="1" sqref="D49:D71 D5:D47">
      <formula1>$L$7:$L$10</formula1>
    </dataValidation>
  </dataValidations>
  <pageMargins left="0.7" right="0.7" top="1.0208333333333333" bottom="0.75" header="0.3" footer="0.3"/>
  <pageSetup paperSize="9" scale="60" fitToHeight="0" orientation="landscape" r:id="rId1"/>
  <headerFooter>
    <oddHeader>&amp;L&amp;"-,Regular"&amp;8&amp;K00-005&amp;G&amp;K00-029 PM² Logs V3.0.1&amp;C&amp;"-,Bold"&amp;16Phase-Exit Review Checklist
&amp;K09-045 &lt;Project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5" tint="0.39997558519241921"/>
  </sheetPr>
  <dimension ref="B1:K34"/>
  <sheetViews>
    <sheetView view="pageLayout" zoomScaleNormal="100" workbookViewId="0">
      <selection activeCell="B3" sqref="B3:F3"/>
    </sheetView>
  </sheetViews>
  <sheetFormatPr defaultColWidth="9.1796875" defaultRowHeight="13" x14ac:dyDescent="0.3"/>
  <cols>
    <col min="1" max="1" width="1.7265625" style="1" customWidth="1"/>
    <col min="2" max="2" width="4.453125" style="2" customWidth="1"/>
    <col min="3" max="3" width="78.54296875" style="1" customWidth="1"/>
    <col min="4" max="5" width="14.81640625" style="1" customWidth="1"/>
    <col min="6" max="6" width="49.26953125" style="1" customWidth="1"/>
    <col min="7" max="9" width="9.1796875" style="1"/>
    <col min="10" max="11" width="9.1796875" style="1" hidden="1" customWidth="1"/>
    <col min="12" max="16384" width="9.1796875" style="1"/>
  </cols>
  <sheetData>
    <row r="1" spans="2:11" ht="13.5" thickBot="1" x14ac:dyDescent="0.35">
      <c r="B1" s="1"/>
    </row>
    <row r="2" spans="2:11" ht="16" thickBot="1" x14ac:dyDescent="0.35">
      <c r="B2" s="29"/>
      <c r="C2" s="30" t="s">
        <v>151</v>
      </c>
      <c r="D2" s="30"/>
      <c r="E2" s="34" t="s">
        <v>104</v>
      </c>
      <c r="F2" s="54" t="s">
        <v>105</v>
      </c>
    </row>
    <row r="3" spans="2:11" ht="16" thickBot="1" x14ac:dyDescent="0.35">
      <c r="B3" s="163" t="s">
        <v>29</v>
      </c>
      <c r="C3" s="164"/>
      <c r="D3" s="164"/>
      <c r="E3" s="106">
        <f>E34/(290-D34*10)</f>
        <v>0</v>
      </c>
      <c r="F3" s="107">
        <f>E3</f>
        <v>0</v>
      </c>
    </row>
    <row r="4" spans="2:11" ht="16" thickBot="1" x14ac:dyDescent="0.35">
      <c r="B4" s="22" t="s">
        <v>1</v>
      </c>
      <c r="C4" s="22" t="s">
        <v>2</v>
      </c>
      <c r="D4" s="83" t="s">
        <v>154</v>
      </c>
      <c r="E4" s="23" t="s">
        <v>12</v>
      </c>
      <c r="F4" s="24" t="s">
        <v>0</v>
      </c>
    </row>
    <row r="5" spans="2:11" ht="29" x14ac:dyDescent="0.35">
      <c r="B5" s="69">
        <v>1</v>
      </c>
      <c r="C5" s="85" t="s">
        <v>92</v>
      </c>
      <c r="D5" s="72" t="s">
        <v>15</v>
      </c>
      <c r="E5" s="101">
        <f t="shared" ref="E5:E33" si="0">IF(D5="Yes",10,IF(D5="Yes, Partially",5,IF(D5="No",0,"-")))</f>
        <v>0</v>
      </c>
      <c r="F5" s="103" t="s">
        <v>166</v>
      </c>
      <c r="K5" s="1" t="s">
        <v>14</v>
      </c>
    </row>
    <row r="6" spans="2:11" ht="14.5" x14ac:dyDescent="0.35">
      <c r="B6" s="55">
        <f>B5+1</f>
        <v>2</v>
      </c>
      <c r="C6" s="86" t="s">
        <v>82</v>
      </c>
      <c r="D6" s="74" t="s">
        <v>15</v>
      </c>
      <c r="E6" s="91">
        <f t="shared" si="0"/>
        <v>0</v>
      </c>
      <c r="F6" s="104"/>
      <c r="K6" s="1" t="s">
        <v>152</v>
      </c>
    </row>
    <row r="7" spans="2:11" ht="14.5" x14ac:dyDescent="0.35">
      <c r="B7" s="55">
        <f t="shared" ref="B7:B33" si="1">B6+1</f>
        <v>3</v>
      </c>
      <c r="C7" s="84" t="s">
        <v>90</v>
      </c>
      <c r="D7" s="74" t="s">
        <v>15</v>
      </c>
      <c r="E7" s="91">
        <f t="shared" si="0"/>
        <v>0</v>
      </c>
      <c r="F7" s="104"/>
      <c r="K7" s="1" t="s">
        <v>15</v>
      </c>
    </row>
    <row r="8" spans="2:11" ht="14.5" x14ac:dyDescent="0.35">
      <c r="B8" s="55">
        <f t="shared" si="1"/>
        <v>4</v>
      </c>
      <c r="C8" s="86" t="s">
        <v>85</v>
      </c>
      <c r="D8" s="74" t="s">
        <v>15</v>
      </c>
      <c r="E8" s="91">
        <f t="shared" si="0"/>
        <v>0</v>
      </c>
      <c r="F8" s="104"/>
      <c r="K8" s="1" t="s">
        <v>153</v>
      </c>
    </row>
    <row r="9" spans="2:11" ht="14.5" x14ac:dyDescent="0.3">
      <c r="B9" s="55">
        <f t="shared" si="1"/>
        <v>5</v>
      </c>
      <c r="C9" s="73" t="s">
        <v>149</v>
      </c>
      <c r="D9" s="74" t="s">
        <v>15</v>
      </c>
      <c r="E9" s="91">
        <f t="shared" si="0"/>
        <v>0</v>
      </c>
      <c r="F9" s="104"/>
    </row>
    <row r="10" spans="2:11" ht="14.5" x14ac:dyDescent="0.35">
      <c r="B10" s="55">
        <f t="shared" si="1"/>
        <v>6</v>
      </c>
      <c r="C10" s="86" t="s">
        <v>87</v>
      </c>
      <c r="D10" s="74" t="s">
        <v>15</v>
      </c>
      <c r="E10" s="91">
        <f t="shared" si="0"/>
        <v>0</v>
      </c>
      <c r="F10" s="104"/>
    </row>
    <row r="11" spans="2:11" ht="14.5" x14ac:dyDescent="0.35">
      <c r="B11" s="55">
        <f t="shared" si="1"/>
        <v>7</v>
      </c>
      <c r="C11" s="84" t="s">
        <v>99</v>
      </c>
      <c r="D11" s="74" t="s">
        <v>15</v>
      </c>
      <c r="E11" s="91">
        <f t="shared" si="0"/>
        <v>0</v>
      </c>
      <c r="F11" s="104"/>
    </row>
    <row r="12" spans="2:11" ht="14.5" x14ac:dyDescent="0.35">
      <c r="B12" s="55">
        <f t="shared" si="1"/>
        <v>8</v>
      </c>
      <c r="C12" s="86" t="s">
        <v>139</v>
      </c>
      <c r="D12" s="74" t="s">
        <v>15</v>
      </c>
      <c r="E12" s="91">
        <f t="shared" si="0"/>
        <v>0</v>
      </c>
      <c r="F12" s="104"/>
    </row>
    <row r="13" spans="2:11" ht="14.5" x14ac:dyDescent="0.35">
      <c r="B13" s="55">
        <f t="shared" si="1"/>
        <v>9</v>
      </c>
      <c r="C13" s="84" t="s">
        <v>96</v>
      </c>
      <c r="D13" s="74" t="s">
        <v>15</v>
      </c>
      <c r="E13" s="91">
        <f t="shared" si="0"/>
        <v>0</v>
      </c>
      <c r="F13" s="104"/>
    </row>
    <row r="14" spans="2:11" ht="14.5" x14ac:dyDescent="0.35">
      <c r="B14" s="55">
        <f t="shared" si="1"/>
        <v>10</v>
      </c>
      <c r="C14" s="86" t="s">
        <v>84</v>
      </c>
      <c r="D14" s="74" t="s">
        <v>15</v>
      </c>
      <c r="E14" s="91">
        <f t="shared" si="0"/>
        <v>0</v>
      </c>
      <c r="F14" s="104"/>
    </row>
    <row r="15" spans="2:11" ht="14.5" x14ac:dyDescent="0.35">
      <c r="B15" s="55">
        <f t="shared" si="1"/>
        <v>11</v>
      </c>
      <c r="C15" s="84" t="s">
        <v>89</v>
      </c>
      <c r="D15" s="74" t="s">
        <v>15</v>
      </c>
      <c r="E15" s="91">
        <f t="shared" si="0"/>
        <v>0</v>
      </c>
      <c r="F15" s="104"/>
    </row>
    <row r="16" spans="2:11" ht="14.5" x14ac:dyDescent="0.35">
      <c r="B16" s="55">
        <f t="shared" si="1"/>
        <v>12</v>
      </c>
      <c r="C16" s="86" t="s">
        <v>93</v>
      </c>
      <c r="D16" s="74" t="s">
        <v>15</v>
      </c>
      <c r="E16" s="91">
        <f t="shared" si="0"/>
        <v>0</v>
      </c>
      <c r="F16" s="104"/>
    </row>
    <row r="17" spans="2:6" ht="29" x14ac:dyDescent="0.35">
      <c r="B17" s="55">
        <f t="shared" si="1"/>
        <v>13</v>
      </c>
      <c r="C17" s="86" t="s">
        <v>94</v>
      </c>
      <c r="D17" s="74" t="s">
        <v>15</v>
      </c>
      <c r="E17" s="91">
        <f t="shared" si="0"/>
        <v>0</v>
      </c>
      <c r="F17" s="104"/>
    </row>
    <row r="18" spans="2:6" ht="14.5" x14ac:dyDescent="0.3">
      <c r="B18" s="55">
        <f t="shared" si="1"/>
        <v>14</v>
      </c>
      <c r="C18" s="73" t="s">
        <v>95</v>
      </c>
      <c r="D18" s="74" t="s">
        <v>15</v>
      </c>
      <c r="E18" s="91">
        <f t="shared" si="0"/>
        <v>0</v>
      </c>
      <c r="F18" s="104"/>
    </row>
    <row r="19" spans="2:6" ht="14.5" x14ac:dyDescent="0.35">
      <c r="B19" s="55">
        <f t="shared" si="1"/>
        <v>15</v>
      </c>
      <c r="C19" s="86" t="s">
        <v>3</v>
      </c>
      <c r="D19" s="74" t="s">
        <v>15</v>
      </c>
      <c r="E19" s="91">
        <f t="shared" si="0"/>
        <v>0</v>
      </c>
      <c r="F19" s="104"/>
    </row>
    <row r="20" spans="2:6" ht="14.5" x14ac:dyDescent="0.35">
      <c r="B20" s="55">
        <f t="shared" si="1"/>
        <v>16</v>
      </c>
      <c r="C20" s="86" t="s">
        <v>140</v>
      </c>
      <c r="D20" s="74" t="s">
        <v>15</v>
      </c>
      <c r="E20" s="91">
        <f t="shared" si="0"/>
        <v>0</v>
      </c>
      <c r="F20" s="104"/>
    </row>
    <row r="21" spans="2:6" ht="14.5" x14ac:dyDescent="0.35">
      <c r="B21" s="55">
        <f t="shared" si="1"/>
        <v>17</v>
      </c>
      <c r="C21" s="86" t="s">
        <v>86</v>
      </c>
      <c r="D21" s="74" t="s">
        <v>15</v>
      </c>
      <c r="E21" s="91">
        <f t="shared" si="0"/>
        <v>0</v>
      </c>
      <c r="F21" s="104"/>
    </row>
    <row r="22" spans="2:6" ht="14.5" x14ac:dyDescent="0.35">
      <c r="B22" s="55">
        <f t="shared" si="1"/>
        <v>18</v>
      </c>
      <c r="C22" s="86" t="s">
        <v>102</v>
      </c>
      <c r="D22" s="74" t="s">
        <v>15</v>
      </c>
      <c r="E22" s="91">
        <f t="shared" si="0"/>
        <v>0</v>
      </c>
      <c r="F22" s="104"/>
    </row>
    <row r="23" spans="2:6" ht="14.5" x14ac:dyDescent="0.35">
      <c r="B23" s="55">
        <f t="shared" si="1"/>
        <v>19</v>
      </c>
      <c r="C23" s="86" t="s">
        <v>83</v>
      </c>
      <c r="D23" s="74" t="s">
        <v>15</v>
      </c>
      <c r="E23" s="91">
        <f t="shared" si="0"/>
        <v>0</v>
      </c>
      <c r="F23" s="104"/>
    </row>
    <row r="24" spans="2:6" ht="14.5" x14ac:dyDescent="0.3">
      <c r="B24" s="55">
        <f t="shared" si="1"/>
        <v>20</v>
      </c>
      <c r="C24" s="73" t="s">
        <v>101</v>
      </c>
      <c r="D24" s="74" t="s">
        <v>15</v>
      </c>
      <c r="E24" s="91">
        <f t="shared" si="0"/>
        <v>0</v>
      </c>
      <c r="F24" s="104"/>
    </row>
    <row r="25" spans="2:6" ht="29" x14ac:dyDescent="0.35">
      <c r="B25" s="55">
        <f t="shared" si="1"/>
        <v>21</v>
      </c>
      <c r="C25" s="86" t="s">
        <v>100</v>
      </c>
      <c r="D25" s="74" t="s">
        <v>15</v>
      </c>
      <c r="E25" s="91">
        <f t="shared" si="0"/>
        <v>0</v>
      </c>
      <c r="F25" s="104"/>
    </row>
    <row r="26" spans="2:6" ht="14.5" x14ac:dyDescent="0.3">
      <c r="B26" s="55">
        <f t="shared" si="1"/>
        <v>22</v>
      </c>
      <c r="C26" s="73" t="s">
        <v>88</v>
      </c>
      <c r="D26" s="74" t="s">
        <v>15</v>
      </c>
      <c r="E26" s="91">
        <f t="shared" si="0"/>
        <v>0</v>
      </c>
      <c r="F26" s="104"/>
    </row>
    <row r="27" spans="2:6" ht="14.5" x14ac:dyDescent="0.3">
      <c r="B27" s="55">
        <f t="shared" si="1"/>
        <v>23</v>
      </c>
      <c r="C27" s="73" t="s">
        <v>142</v>
      </c>
      <c r="D27" s="74" t="s">
        <v>15</v>
      </c>
      <c r="E27" s="91">
        <f t="shared" si="0"/>
        <v>0</v>
      </c>
      <c r="F27" s="104"/>
    </row>
    <row r="28" spans="2:6" ht="29" x14ac:dyDescent="0.35">
      <c r="B28" s="55">
        <f t="shared" si="1"/>
        <v>24</v>
      </c>
      <c r="C28" s="86" t="s">
        <v>141</v>
      </c>
      <c r="D28" s="74" t="s">
        <v>15</v>
      </c>
      <c r="E28" s="91">
        <f t="shared" si="0"/>
        <v>0</v>
      </c>
      <c r="F28" s="104"/>
    </row>
    <row r="29" spans="2:6" ht="14.5" x14ac:dyDescent="0.35">
      <c r="B29" s="55">
        <f t="shared" si="1"/>
        <v>25</v>
      </c>
      <c r="C29" s="86" t="s">
        <v>98</v>
      </c>
      <c r="D29" s="74" t="s">
        <v>15</v>
      </c>
      <c r="E29" s="91">
        <f t="shared" si="0"/>
        <v>0</v>
      </c>
      <c r="F29" s="104"/>
    </row>
    <row r="30" spans="2:6" ht="29" x14ac:dyDescent="0.35">
      <c r="B30" s="55">
        <f t="shared" si="1"/>
        <v>26</v>
      </c>
      <c r="C30" s="86" t="s">
        <v>150</v>
      </c>
      <c r="D30" s="74" t="s">
        <v>15</v>
      </c>
      <c r="E30" s="91">
        <f t="shared" si="0"/>
        <v>0</v>
      </c>
      <c r="F30" s="104"/>
    </row>
    <row r="31" spans="2:6" ht="14.5" x14ac:dyDescent="0.35">
      <c r="B31" s="55">
        <f t="shared" si="1"/>
        <v>27</v>
      </c>
      <c r="C31" s="86" t="s">
        <v>91</v>
      </c>
      <c r="D31" s="74" t="s">
        <v>15</v>
      </c>
      <c r="E31" s="91">
        <f t="shared" si="0"/>
        <v>0</v>
      </c>
      <c r="F31" s="104"/>
    </row>
    <row r="32" spans="2:6" ht="14.5" x14ac:dyDescent="0.35">
      <c r="B32" s="55">
        <f t="shared" si="1"/>
        <v>28</v>
      </c>
      <c r="C32" s="86" t="s">
        <v>97</v>
      </c>
      <c r="D32" s="74" t="s">
        <v>15</v>
      </c>
      <c r="E32" s="91">
        <f t="shared" si="0"/>
        <v>0</v>
      </c>
      <c r="F32" s="104"/>
    </row>
    <row r="33" spans="2:6" ht="15" thickBot="1" x14ac:dyDescent="0.35">
      <c r="B33" s="95">
        <f t="shared" si="1"/>
        <v>29</v>
      </c>
      <c r="C33" s="77" t="s">
        <v>144</v>
      </c>
      <c r="D33" s="78" t="s">
        <v>15</v>
      </c>
      <c r="E33" s="102">
        <f t="shared" si="0"/>
        <v>0</v>
      </c>
      <c r="F33" s="105"/>
    </row>
    <row r="34" spans="2:6" ht="15" hidden="1" thickBot="1" x14ac:dyDescent="0.35">
      <c r="B34" s="61"/>
      <c r="C34" s="62" t="s">
        <v>51</v>
      </c>
      <c r="D34" s="63">
        <f>COUNTIF(D5:D33,"N/A")</f>
        <v>0</v>
      </c>
      <c r="E34" s="63">
        <f>SUM(E5:E33)</f>
        <v>0</v>
      </c>
      <c r="F34" s="64"/>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count="1">
    <dataValidation type="list" allowBlank="1" showInputMessage="1" showErrorMessage="1" sqref="D5:D33">
      <formula1>$K$5:$K$8</formula1>
    </dataValidation>
  </dataValidations>
  <pageMargins left="0.7" right="0.7" top="1.0208333333333333" bottom="0.75" header="0.3" footer="0.3"/>
  <pageSetup paperSize="9" scale="60" fitToHeight="0" orientation="landscape" r:id="rId1"/>
  <headerFooter>
    <oddHeader>&amp;L&amp;"-,Regular"&amp;8&amp;K00-005&amp;G&amp;K00-029 PM² Logs V3.0.1&amp;C&amp;"-,Bold"&amp;16Phase-Exit Review Checklist
&amp;K09-045 &lt;Project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sheetPr>
  <dimension ref="B1:K67"/>
  <sheetViews>
    <sheetView view="pageLayout" zoomScaleNormal="100" workbookViewId="0">
      <selection activeCell="B3" sqref="B3:F3"/>
    </sheetView>
  </sheetViews>
  <sheetFormatPr defaultColWidth="9.1796875" defaultRowHeight="13" x14ac:dyDescent="0.3"/>
  <cols>
    <col min="1" max="1" width="1.7265625" style="1" customWidth="1"/>
    <col min="2" max="2" width="4.453125" style="2" customWidth="1"/>
    <col min="3" max="3" width="78.54296875" style="1" customWidth="1"/>
    <col min="4" max="5" width="14.81640625" style="1" customWidth="1"/>
    <col min="6" max="6" width="49.26953125" style="1" customWidth="1"/>
    <col min="7" max="9" width="9.1796875" style="1"/>
    <col min="10" max="10" width="0" style="1" hidden="1" customWidth="1"/>
    <col min="11" max="11" width="9.1796875" style="1" hidden="1" customWidth="1"/>
    <col min="12" max="12" width="9.1796875" style="1" customWidth="1"/>
    <col min="13" max="16384" width="9.1796875" style="1"/>
  </cols>
  <sheetData>
    <row r="1" spans="2:11" ht="13.5" thickBot="1" x14ac:dyDescent="0.35">
      <c r="B1" s="1"/>
    </row>
    <row r="2" spans="2:11" ht="16" thickBot="1" x14ac:dyDescent="0.35">
      <c r="B2" s="53"/>
      <c r="C2" s="51" t="s">
        <v>106</v>
      </c>
      <c r="D2" s="51"/>
      <c r="E2" s="52" t="s">
        <v>104</v>
      </c>
      <c r="F2" s="32" t="s">
        <v>105</v>
      </c>
    </row>
    <row r="3" spans="2:11" ht="21.5" thickBot="1" x14ac:dyDescent="0.35">
      <c r="B3" s="165" t="s">
        <v>29</v>
      </c>
      <c r="C3" s="166"/>
      <c r="D3" s="166"/>
      <c r="E3" s="108">
        <f>E25/(200-D25*10)</f>
        <v>0</v>
      </c>
      <c r="F3" s="109">
        <f>E3</f>
        <v>0</v>
      </c>
    </row>
    <row r="4" spans="2:11" ht="16" thickBot="1" x14ac:dyDescent="0.35">
      <c r="B4" s="22" t="s">
        <v>1</v>
      </c>
      <c r="C4" s="22" t="s">
        <v>2</v>
      </c>
      <c r="D4" s="83" t="s">
        <v>154</v>
      </c>
      <c r="E4" s="23" t="s">
        <v>12</v>
      </c>
      <c r="F4" s="24" t="s">
        <v>0</v>
      </c>
    </row>
    <row r="5" spans="2:11" ht="14.5" x14ac:dyDescent="0.3">
      <c r="B5" s="55">
        <v>1</v>
      </c>
      <c r="C5" s="87" t="s">
        <v>107</v>
      </c>
      <c r="D5" s="72" t="s">
        <v>15</v>
      </c>
      <c r="E5" s="91">
        <f t="shared" ref="E5:E24" si="0">IF(D5="Yes",10,IF(D5="Yes, Partially",5,IF(D5="No",0,"-")))</f>
        <v>0</v>
      </c>
      <c r="F5" s="90" t="s">
        <v>166</v>
      </c>
    </row>
    <row r="6" spans="2:11" ht="29" x14ac:dyDescent="0.3">
      <c r="B6" s="55">
        <f t="shared" ref="B6:B21" si="1">B5+1</f>
        <v>2</v>
      </c>
      <c r="C6" s="88" t="s">
        <v>117</v>
      </c>
      <c r="D6" s="74" t="s">
        <v>15</v>
      </c>
      <c r="E6" s="91">
        <f t="shared" si="0"/>
        <v>0</v>
      </c>
      <c r="F6" s="89"/>
      <c r="K6" s="1" t="s">
        <v>14</v>
      </c>
    </row>
    <row r="7" spans="2:11" ht="25.5" customHeight="1" x14ac:dyDescent="0.3">
      <c r="B7" s="55">
        <f t="shared" si="1"/>
        <v>3</v>
      </c>
      <c r="C7" s="88" t="s">
        <v>118</v>
      </c>
      <c r="D7" s="74" t="s">
        <v>15</v>
      </c>
      <c r="E7" s="91">
        <f t="shared" si="0"/>
        <v>0</v>
      </c>
      <c r="F7" s="89"/>
      <c r="K7" s="1" t="s">
        <v>152</v>
      </c>
    </row>
    <row r="8" spans="2:11" ht="14.5" x14ac:dyDescent="0.3">
      <c r="B8" s="55">
        <f t="shared" si="1"/>
        <v>4</v>
      </c>
      <c r="C8" s="88" t="s">
        <v>111</v>
      </c>
      <c r="D8" s="74" t="s">
        <v>15</v>
      </c>
      <c r="E8" s="91">
        <f t="shared" si="0"/>
        <v>0</v>
      </c>
      <c r="F8" s="89"/>
      <c r="K8" s="1" t="s">
        <v>15</v>
      </c>
    </row>
    <row r="9" spans="2:11" ht="29" x14ac:dyDescent="0.3">
      <c r="B9" s="55">
        <f t="shared" si="1"/>
        <v>5</v>
      </c>
      <c r="C9" s="88" t="s">
        <v>143</v>
      </c>
      <c r="D9" s="74" t="s">
        <v>15</v>
      </c>
      <c r="E9" s="91">
        <f t="shared" si="0"/>
        <v>0</v>
      </c>
      <c r="F9" s="89"/>
      <c r="K9" s="1" t="s">
        <v>153</v>
      </c>
    </row>
    <row r="10" spans="2:11" ht="14.5" x14ac:dyDescent="0.3">
      <c r="B10" s="55">
        <f t="shared" si="1"/>
        <v>6</v>
      </c>
      <c r="C10" s="88" t="s">
        <v>120</v>
      </c>
      <c r="D10" s="74" t="s">
        <v>15</v>
      </c>
      <c r="E10" s="91">
        <f t="shared" si="0"/>
        <v>0</v>
      </c>
      <c r="F10" s="89"/>
    </row>
    <row r="11" spans="2:11" ht="14.5" x14ac:dyDescent="0.3">
      <c r="B11" s="55">
        <f t="shared" si="1"/>
        <v>7</v>
      </c>
      <c r="C11" s="88" t="s">
        <v>121</v>
      </c>
      <c r="D11" s="74" t="s">
        <v>15</v>
      </c>
      <c r="E11" s="91">
        <f t="shared" si="0"/>
        <v>0</v>
      </c>
      <c r="F11" s="89"/>
    </row>
    <row r="12" spans="2:11" ht="14.5" x14ac:dyDescent="0.3">
      <c r="B12" s="55">
        <f t="shared" si="1"/>
        <v>8</v>
      </c>
      <c r="C12" s="88" t="s">
        <v>122</v>
      </c>
      <c r="D12" s="74" t="s">
        <v>15</v>
      </c>
      <c r="E12" s="91">
        <f t="shared" si="0"/>
        <v>0</v>
      </c>
      <c r="F12" s="89"/>
    </row>
    <row r="13" spans="2:11" ht="14.5" x14ac:dyDescent="0.3">
      <c r="B13" s="55">
        <f t="shared" si="1"/>
        <v>9</v>
      </c>
      <c r="C13" s="88" t="s">
        <v>114</v>
      </c>
      <c r="D13" s="74" t="s">
        <v>15</v>
      </c>
      <c r="E13" s="91">
        <f t="shared" si="0"/>
        <v>0</v>
      </c>
      <c r="F13" s="89"/>
    </row>
    <row r="14" spans="2:11" ht="14.5" x14ac:dyDescent="0.3">
      <c r="B14" s="55">
        <f t="shared" si="1"/>
        <v>10</v>
      </c>
      <c r="C14" s="56" t="s">
        <v>115</v>
      </c>
      <c r="D14" s="74" t="s">
        <v>15</v>
      </c>
      <c r="E14" s="91">
        <f t="shared" si="0"/>
        <v>0</v>
      </c>
      <c r="F14" s="89"/>
    </row>
    <row r="15" spans="2:11" ht="14.5" x14ac:dyDescent="0.3">
      <c r="B15" s="55">
        <f t="shared" si="1"/>
        <v>11</v>
      </c>
      <c r="C15" s="88" t="s">
        <v>108</v>
      </c>
      <c r="D15" s="74" t="s">
        <v>15</v>
      </c>
      <c r="E15" s="91">
        <f t="shared" si="0"/>
        <v>0</v>
      </c>
      <c r="F15" s="89"/>
    </row>
    <row r="16" spans="2:11" ht="29" x14ac:dyDescent="0.3">
      <c r="B16" s="55">
        <f t="shared" si="1"/>
        <v>12</v>
      </c>
      <c r="C16" s="88" t="s">
        <v>116</v>
      </c>
      <c r="D16" s="74" t="s">
        <v>15</v>
      </c>
      <c r="E16" s="91">
        <f t="shared" si="0"/>
        <v>0</v>
      </c>
      <c r="F16" s="89"/>
    </row>
    <row r="17" spans="2:6" ht="14.5" x14ac:dyDescent="0.3">
      <c r="B17" s="55">
        <f t="shared" si="1"/>
        <v>13</v>
      </c>
      <c r="C17" s="88" t="s">
        <v>109</v>
      </c>
      <c r="D17" s="74" t="s">
        <v>15</v>
      </c>
      <c r="E17" s="91">
        <f t="shared" si="0"/>
        <v>0</v>
      </c>
      <c r="F17" s="89"/>
    </row>
    <row r="18" spans="2:6" ht="14.5" x14ac:dyDescent="0.3">
      <c r="B18" s="55">
        <f t="shared" si="1"/>
        <v>14</v>
      </c>
      <c r="C18" s="56" t="s">
        <v>110</v>
      </c>
      <c r="D18" s="74" t="s">
        <v>15</v>
      </c>
      <c r="E18" s="91">
        <f t="shared" si="0"/>
        <v>0</v>
      </c>
      <c r="F18" s="89"/>
    </row>
    <row r="19" spans="2:6" ht="29" x14ac:dyDescent="0.3">
      <c r="B19" s="55">
        <f t="shared" si="1"/>
        <v>15</v>
      </c>
      <c r="C19" s="88" t="s">
        <v>113</v>
      </c>
      <c r="D19" s="74" t="s">
        <v>15</v>
      </c>
      <c r="E19" s="91">
        <f t="shared" si="0"/>
        <v>0</v>
      </c>
      <c r="F19" s="89"/>
    </row>
    <row r="20" spans="2:6" ht="23.25" customHeight="1" x14ac:dyDescent="0.3">
      <c r="B20" s="55">
        <f t="shared" si="1"/>
        <v>16</v>
      </c>
      <c r="C20" s="88" t="s">
        <v>112</v>
      </c>
      <c r="D20" s="74" t="s">
        <v>15</v>
      </c>
      <c r="E20" s="91">
        <f t="shared" si="0"/>
        <v>0</v>
      </c>
      <c r="F20" s="89"/>
    </row>
    <row r="21" spans="2:6" ht="14.5" x14ac:dyDescent="0.3">
      <c r="B21" s="55">
        <f t="shared" si="1"/>
        <v>17</v>
      </c>
      <c r="C21" s="88" t="s">
        <v>123</v>
      </c>
      <c r="D21" s="74" t="s">
        <v>15</v>
      </c>
      <c r="E21" s="91">
        <f t="shared" si="0"/>
        <v>0</v>
      </c>
      <c r="F21" s="89"/>
    </row>
    <row r="22" spans="2:6" ht="14.5" x14ac:dyDescent="0.3">
      <c r="B22" s="55">
        <f>B21+1</f>
        <v>18</v>
      </c>
      <c r="C22" s="88" t="s">
        <v>124</v>
      </c>
      <c r="D22" s="74" t="s">
        <v>15</v>
      </c>
      <c r="E22" s="91">
        <f t="shared" si="0"/>
        <v>0</v>
      </c>
      <c r="F22" s="89"/>
    </row>
    <row r="23" spans="2:6" ht="14.5" x14ac:dyDescent="0.3">
      <c r="B23" s="55">
        <f t="shared" ref="B23:B24" si="2">B22+1</f>
        <v>19</v>
      </c>
      <c r="C23" s="88" t="s">
        <v>119</v>
      </c>
      <c r="D23" s="74" t="s">
        <v>15</v>
      </c>
      <c r="E23" s="91">
        <f t="shared" si="0"/>
        <v>0</v>
      </c>
      <c r="F23" s="89"/>
    </row>
    <row r="24" spans="2:6" ht="15" thickBot="1" x14ac:dyDescent="0.35">
      <c r="B24" s="55">
        <f t="shared" si="2"/>
        <v>20</v>
      </c>
      <c r="C24" s="88" t="s">
        <v>145</v>
      </c>
      <c r="D24" s="78" t="s">
        <v>15</v>
      </c>
      <c r="E24" s="91">
        <f t="shared" si="0"/>
        <v>0</v>
      </c>
      <c r="F24" s="89"/>
    </row>
    <row r="25" spans="2:6" ht="15" hidden="1" thickBot="1" x14ac:dyDescent="0.35">
      <c r="B25" s="57"/>
      <c r="C25" s="58" t="s">
        <v>51</v>
      </c>
      <c r="D25" s="59">
        <f>COUNTIF(D5:D24,"N/A")</f>
        <v>0</v>
      </c>
      <c r="E25" s="59">
        <f>SUM(E5:E24)</f>
        <v>0</v>
      </c>
      <c r="F25" s="60"/>
    </row>
    <row r="26" spans="2:6" x14ac:dyDescent="0.3">
      <c r="B26" s="47"/>
      <c r="C26" s="48"/>
      <c r="D26" s="49"/>
      <c r="E26" s="47"/>
      <c r="F26" s="50"/>
    </row>
    <row r="27" spans="2:6" x14ac:dyDescent="0.3">
      <c r="B27" s="39"/>
      <c r="C27" s="19"/>
      <c r="D27" s="40"/>
      <c r="E27" s="39"/>
      <c r="F27" s="41"/>
    </row>
    <row r="28" spans="2:6" x14ac:dyDescent="0.3">
      <c r="B28" s="39"/>
      <c r="C28" s="19"/>
      <c r="D28" s="40"/>
      <c r="E28" s="39"/>
      <c r="F28" s="41"/>
    </row>
    <row r="29" spans="2:6" x14ac:dyDescent="0.3">
      <c r="B29" s="39"/>
      <c r="C29" s="19"/>
      <c r="D29" s="40"/>
      <c r="E29" s="39"/>
      <c r="F29" s="41"/>
    </row>
    <row r="30" spans="2:6" x14ac:dyDescent="0.3">
      <c r="B30" s="39"/>
      <c r="C30" s="19"/>
      <c r="D30" s="40"/>
      <c r="E30" s="39"/>
      <c r="F30" s="41"/>
    </row>
    <row r="31" spans="2:6" x14ac:dyDescent="0.3">
      <c r="B31" s="39"/>
      <c r="C31" s="19"/>
      <c r="D31" s="40"/>
      <c r="E31" s="39"/>
      <c r="F31" s="41"/>
    </row>
    <row r="32" spans="2:6" ht="12" customHeight="1" x14ac:dyDescent="0.3">
      <c r="B32" s="39"/>
      <c r="C32" s="21"/>
      <c r="D32" s="40"/>
      <c r="E32" s="39"/>
      <c r="F32" s="41"/>
    </row>
    <row r="33" spans="2:6" ht="15.75" customHeight="1" x14ac:dyDescent="0.3">
      <c r="B33" s="39"/>
      <c r="C33" s="19"/>
      <c r="D33" s="40"/>
      <c r="E33" s="39"/>
      <c r="F33" s="41"/>
    </row>
    <row r="34" spans="2:6" x14ac:dyDescent="0.3">
      <c r="B34" s="39"/>
      <c r="C34" s="19"/>
      <c r="D34" s="40"/>
      <c r="E34" s="39"/>
      <c r="F34" s="41"/>
    </row>
    <row r="35" spans="2:6" x14ac:dyDescent="0.3">
      <c r="B35" s="39"/>
      <c r="C35" s="19"/>
      <c r="D35" s="40"/>
      <c r="E35" s="39"/>
      <c r="F35" s="41"/>
    </row>
    <row r="36" spans="2:6" x14ac:dyDescent="0.3">
      <c r="B36" s="39"/>
      <c r="C36" s="19"/>
      <c r="D36" s="40"/>
      <c r="E36" s="39"/>
      <c r="F36" s="41"/>
    </row>
    <row r="37" spans="2:6" x14ac:dyDescent="0.3">
      <c r="B37" s="39"/>
      <c r="C37" s="21"/>
      <c r="D37" s="40"/>
      <c r="E37" s="39"/>
      <c r="F37" s="41"/>
    </row>
    <row r="38" spans="2:6" x14ac:dyDescent="0.3">
      <c r="B38" s="39"/>
      <c r="C38" s="42"/>
      <c r="D38" s="40"/>
      <c r="E38" s="39"/>
      <c r="F38" s="41"/>
    </row>
    <row r="39" spans="2:6" x14ac:dyDescent="0.3">
      <c r="B39" s="39"/>
      <c r="C39" s="42"/>
      <c r="D39" s="40"/>
      <c r="E39" s="39"/>
      <c r="F39" s="41"/>
    </row>
    <row r="40" spans="2:6" x14ac:dyDescent="0.3">
      <c r="B40" s="39"/>
      <c r="C40" s="42"/>
      <c r="D40" s="40"/>
      <c r="E40" s="39"/>
      <c r="F40" s="41"/>
    </row>
    <row r="41" spans="2:6" x14ac:dyDescent="0.3">
      <c r="B41" s="39"/>
      <c r="C41" s="42"/>
      <c r="D41" s="40"/>
      <c r="E41" s="39"/>
      <c r="F41" s="41"/>
    </row>
    <row r="42" spans="2:6" x14ac:dyDescent="0.3">
      <c r="B42" s="39"/>
      <c r="C42" s="42"/>
      <c r="D42" s="40"/>
      <c r="E42" s="39"/>
      <c r="F42" s="41"/>
    </row>
    <row r="43" spans="2:6" x14ac:dyDescent="0.3">
      <c r="B43" s="39"/>
      <c r="C43" s="21"/>
      <c r="D43" s="40"/>
      <c r="E43" s="39"/>
      <c r="F43" s="41"/>
    </row>
    <row r="44" spans="2:6" ht="15.5" x14ac:dyDescent="0.3">
      <c r="B44" s="43"/>
      <c r="C44" s="43"/>
      <c r="D44" s="44"/>
      <c r="E44" s="43"/>
      <c r="F44" s="44"/>
    </row>
    <row r="45" spans="2:6" ht="15.5" x14ac:dyDescent="0.3">
      <c r="B45" s="43"/>
      <c r="C45" s="43"/>
      <c r="D45" s="44"/>
      <c r="E45" s="43"/>
      <c r="F45" s="44"/>
    </row>
    <row r="46" spans="2:6" x14ac:dyDescent="0.3">
      <c r="B46" s="39"/>
      <c r="C46" s="42"/>
      <c r="D46" s="40"/>
      <c r="E46" s="39"/>
      <c r="F46" s="41"/>
    </row>
    <row r="47" spans="2:6" x14ac:dyDescent="0.3">
      <c r="B47" s="39"/>
      <c r="C47" s="42"/>
      <c r="D47" s="40"/>
      <c r="E47" s="39"/>
      <c r="F47" s="41"/>
    </row>
    <row r="48" spans="2:6" x14ac:dyDescent="0.3">
      <c r="B48" s="39"/>
      <c r="C48" s="42"/>
      <c r="D48" s="40"/>
      <c r="E48" s="39"/>
      <c r="F48" s="41"/>
    </row>
    <row r="49" spans="2:6" x14ac:dyDescent="0.3">
      <c r="B49" s="39"/>
      <c r="C49" s="42"/>
      <c r="D49" s="40"/>
      <c r="E49" s="39"/>
      <c r="F49" s="41"/>
    </row>
    <row r="50" spans="2:6" x14ac:dyDescent="0.3">
      <c r="B50" s="39"/>
      <c r="C50" s="42"/>
      <c r="D50" s="40"/>
      <c r="E50" s="39"/>
      <c r="F50" s="41"/>
    </row>
    <row r="51" spans="2:6" x14ac:dyDescent="0.3">
      <c r="B51" s="39"/>
      <c r="C51" s="42"/>
      <c r="D51" s="40"/>
      <c r="E51" s="39"/>
      <c r="F51" s="41"/>
    </row>
    <row r="52" spans="2:6" x14ac:dyDescent="0.3">
      <c r="B52" s="39"/>
      <c r="C52" s="42"/>
      <c r="D52" s="40"/>
      <c r="E52" s="39"/>
      <c r="F52" s="41"/>
    </row>
    <row r="53" spans="2:6" x14ac:dyDescent="0.3">
      <c r="B53" s="39"/>
      <c r="C53" s="42"/>
      <c r="D53" s="40"/>
      <c r="E53" s="39"/>
      <c r="F53" s="41"/>
    </row>
    <row r="54" spans="2:6" ht="15.5" x14ac:dyDescent="0.3">
      <c r="B54" s="43"/>
      <c r="C54" s="43"/>
      <c r="D54" s="44"/>
      <c r="E54" s="43"/>
      <c r="F54" s="44"/>
    </row>
    <row r="55" spans="2:6" ht="15.5" x14ac:dyDescent="0.3">
      <c r="B55" s="43"/>
      <c r="C55" s="43"/>
      <c r="D55" s="44"/>
      <c r="E55" s="43"/>
      <c r="F55" s="44"/>
    </row>
    <row r="56" spans="2:6" x14ac:dyDescent="0.3">
      <c r="B56" s="39"/>
      <c r="C56" s="19"/>
      <c r="D56" s="40"/>
      <c r="E56" s="20"/>
      <c r="F56" s="41"/>
    </row>
    <row r="57" spans="2:6" x14ac:dyDescent="0.3">
      <c r="B57" s="39"/>
      <c r="C57" s="19"/>
      <c r="D57" s="40"/>
      <c r="E57" s="20"/>
      <c r="F57" s="41"/>
    </row>
    <row r="58" spans="2:6" x14ac:dyDescent="0.3">
      <c r="B58" s="39"/>
      <c r="C58" s="19"/>
      <c r="D58" s="40"/>
      <c r="E58" s="20"/>
      <c r="F58" s="41"/>
    </row>
    <row r="59" spans="2:6" x14ac:dyDescent="0.3">
      <c r="B59" s="39"/>
      <c r="C59" s="21"/>
      <c r="D59" s="40"/>
      <c r="E59" s="20"/>
      <c r="F59" s="41"/>
    </row>
    <row r="60" spans="2:6" x14ac:dyDescent="0.3">
      <c r="B60" s="39"/>
      <c r="C60" s="19"/>
      <c r="D60" s="40"/>
      <c r="E60" s="20"/>
      <c r="F60" s="41"/>
    </row>
    <row r="61" spans="2:6" x14ac:dyDescent="0.3">
      <c r="B61" s="39"/>
      <c r="C61" s="21"/>
      <c r="D61" s="40"/>
      <c r="E61" s="20"/>
      <c r="F61" s="41"/>
    </row>
    <row r="62" spans="2:6" x14ac:dyDescent="0.3">
      <c r="B62" s="39"/>
      <c r="C62" s="42"/>
      <c r="D62" s="40"/>
      <c r="E62" s="20"/>
      <c r="F62" s="41"/>
    </row>
    <row r="63" spans="2:6" x14ac:dyDescent="0.3">
      <c r="B63" s="39"/>
      <c r="C63" s="42"/>
      <c r="D63" s="40"/>
      <c r="E63" s="20"/>
      <c r="F63" s="41"/>
    </row>
    <row r="64" spans="2:6" x14ac:dyDescent="0.3">
      <c r="B64" s="39"/>
      <c r="C64" s="21"/>
      <c r="D64" s="40"/>
      <c r="E64" s="20"/>
      <c r="F64" s="41"/>
    </row>
    <row r="65" spans="2:6" x14ac:dyDescent="0.3">
      <c r="B65" s="39"/>
      <c r="C65" s="19"/>
      <c r="D65" s="40"/>
      <c r="E65" s="20"/>
      <c r="F65" s="41"/>
    </row>
    <row r="66" spans="2:6" x14ac:dyDescent="0.3">
      <c r="B66" s="39"/>
      <c r="C66" s="42"/>
      <c r="D66" s="40"/>
      <c r="E66" s="20"/>
      <c r="F66" s="41"/>
    </row>
    <row r="67" spans="2:6" x14ac:dyDescent="0.3">
      <c r="B67" s="45"/>
      <c r="C67" s="46"/>
      <c r="D67" s="45"/>
      <c r="E67" s="45"/>
      <c r="F67"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count="3">
    <dataValidation type="list" allowBlank="1" showInputMessage="1" showErrorMessage="1" sqref="D67">
      <formula1>$L$6:$L$8</formula1>
    </dataValidation>
    <dataValidation type="list" allowBlank="1" showInputMessage="1" showErrorMessage="1" sqref="D46:D53 D56:D66 D26:D43">
      <formula1>$K$6:$K$8</formula1>
    </dataValidation>
    <dataValidation type="list" allowBlank="1" showInputMessage="1" showErrorMessage="1" sqref="D5:D24">
      <formula1>$K$6:$K$9</formula1>
    </dataValidation>
  </dataValidations>
  <pageMargins left="0.7" right="0.7" top="1.0208333333333333" bottom="0.75" header="0.3" footer="0.3"/>
  <pageSetup paperSize="9" scale="60" fitToHeight="0" orientation="landscape" r:id="rId1"/>
  <headerFooter>
    <oddHeader>&amp;L&amp;"-,Regular"&amp;8&amp;K00-005&amp;G&amp;K00-029 PM² Logs V3.0.1&amp;C&amp;"-,Bold"&amp;16Phase-Exit Review Checklist
&amp;K09-045 &lt;Project Name&gt;&amp;R&amp;G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Summary</vt:lpstr>
      <vt:lpstr>Initiating</vt:lpstr>
      <vt:lpstr>Planning</vt:lpstr>
      <vt:lpstr>Executing</vt:lpstr>
      <vt:lpstr>Closing</vt:lpstr>
      <vt:lpstr>Closing!Print_Area</vt:lpstr>
      <vt:lpstr>Executing!Print_Area</vt:lpstr>
      <vt:lpstr>Initiating!Print_Area</vt:lpstr>
      <vt:lpstr>Planning!Print_Area</vt:lpstr>
      <vt:lpstr>Summary!Print_Area</vt:lpstr>
      <vt:lpstr>Closing!Print_Titles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COEPM²</dc:creator>
  <cp:lastPrinted>2020-04-17T09:09:06Z</cp:lastPrinted>
  <dcterms:created xsi:type="dcterms:W3CDTF">2007-09-24T08:19:53Z</dcterms:created>
  <dcterms:modified xsi:type="dcterms:W3CDTF">2020-04-17T10:07:12Z</dcterms:modified>
</cp:coreProperties>
</file>