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U:\METHODO\PUBLICATIONS\PM² Publications\PM² Artefacts-Guidelines-Templates\PM² Artefacts FR\"/>
    </mc:Choice>
  </mc:AlternateContent>
  <xr:revisionPtr revIDLastSave="0" documentId="13_ncr:1_{C10BDE71-8DA8-454A-A6DE-9974BD5F4F03}" xr6:coauthVersionLast="47" xr6:coauthVersionMax="47" xr10:uidLastSave="{00000000-0000-0000-0000-000000000000}"/>
  <bookViews>
    <workbookView xWindow="-28920" yWindow="-120" windowWidth="29040" windowHeight="15840" xr2:uid="{00000000-000D-0000-FFFF-FFFF00000000}"/>
  </bookViews>
  <sheets>
    <sheet name="Vue globale" sheetId="5" r:id="rId1"/>
    <sheet name="Lancement" sheetId="2" r:id="rId2"/>
    <sheet name="Planification" sheetId="3" r:id="rId3"/>
    <sheet name="Exécution" sheetId="1" r:id="rId4"/>
    <sheet name="Clôture" sheetId="6" r:id="rId5"/>
  </sheets>
  <definedNames>
    <definedName name="_xlnm._FilterDatabase" localSheetId="4" hidden="1">Clôture!$C$1:$F$66</definedName>
    <definedName name="_xlnm._FilterDatabase" localSheetId="3" hidden="1">Exécution!$C$1:$F$33</definedName>
    <definedName name="_xlnm.Print_Area" localSheetId="4">Clôture!$B$2:$F$25</definedName>
    <definedName name="_xlnm.Print_Area" localSheetId="3">Exécution!$B$2:$F$34</definedName>
    <definedName name="_xlnm.Print_Area" localSheetId="1">Lancement!$B$2:$F$33</definedName>
    <definedName name="_xlnm.Print_Area" localSheetId="2">Planification!$B$2:$F$48</definedName>
    <definedName name="_xlnm.Print_Area" localSheetId="0">'Vue globale'!$B$3:$Q$28</definedName>
    <definedName name="_xlnm.Print_Titles" localSheetId="4">Clôture!$4:$4</definedName>
    <definedName name="_xlnm.Print_Titles" localSheetId="2">Planification!$4:$4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6" l="1"/>
  <c r="E23" i="6"/>
  <c r="E22" i="6"/>
  <c r="E21" i="6"/>
  <c r="E20" i="6"/>
  <c r="E19" i="6"/>
  <c r="E18" i="6"/>
  <c r="E17" i="6"/>
  <c r="E16" i="6"/>
  <c r="E15" i="6"/>
  <c r="E14" i="6"/>
  <c r="E13" i="6"/>
  <c r="E12" i="6"/>
  <c r="E11" i="6"/>
  <c r="E10" i="6"/>
  <c r="E9" i="6"/>
  <c r="E8" i="6"/>
  <c r="E7" i="6"/>
  <c r="E6" i="6"/>
  <c r="E5" i="6"/>
  <c r="E33" i="1"/>
  <c r="E32" i="1"/>
  <c r="E31" i="1"/>
  <c r="E30" i="1"/>
  <c r="E29" i="1"/>
  <c r="E28" i="1"/>
  <c r="E27" i="1"/>
  <c r="E26" i="1"/>
  <c r="E25" i="1"/>
  <c r="E24" i="1"/>
  <c r="E23" i="1"/>
  <c r="E22" i="1"/>
  <c r="E21" i="1"/>
  <c r="E20" i="1"/>
  <c r="E19" i="1"/>
  <c r="E18" i="1"/>
  <c r="E17" i="1"/>
  <c r="E16" i="1"/>
  <c r="E15" i="1"/>
  <c r="E14" i="1"/>
  <c r="E13" i="1"/>
  <c r="E12" i="1"/>
  <c r="E11" i="1"/>
  <c r="E10" i="1"/>
  <c r="E9" i="1"/>
  <c r="E8" i="1"/>
  <c r="E7" i="1"/>
  <c r="E6" i="1"/>
  <c r="E5" i="1"/>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32" i="2"/>
  <c r="E31" i="2"/>
  <c r="E30" i="2"/>
  <c r="E29" i="2"/>
  <c r="E28" i="2"/>
  <c r="E27" i="2"/>
  <c r="E26" i="2"/>
  <c r="E25" i="2"/>
  <c r="E24" i="2"/>
  <c r="E23" i="2"/>
  <c r="E22" i="2"/>
  <c r="E21" i="2"/>
  <c r="E20" i="2"/>
  <c r="E19" i="2"/>
  <c r="E18" i="2"/>
  <c r="E17" i="2"/>
  <c r="E16" i="2"/>
  <c r="E15" i="2"/>
  <c r="E14" i="2"/>
  <c r="E13" i="2"/>
  <c r="E12" i="2"/>
  <c r="E11" i="2"/>
  <c r="E10" i="2"/>
  <c r="E9" i="2"/>
  <c r="E8" i="2"/>
  <c r="E7" i="2"/>
  <c r="E6" i="2"/>
  <c r="E5" i="2"/>
  <c r="E48" i="3"/>
  <c r="D48" i="3"/>
  <c r="E3" i="3"/>
  <c r="D20" i="5"/>
  <c r="F20" i="5"/>
  <c r="E34" i="1"/>
  <c r="D34" i="1"/>
  <c r="E3" i="1"/>
  <c r="D21" i="5"/>
  <c r="F21" i="5"/>
  <c r="E25" i="6"/>
  <c r="D25" i="6"/>
  <c r="E3" i="6"/>
  <c r="D22" i="5"/>
  <c r="F22" i="5"/>
  <c r="E33" i="2"/>
  <c r="D33" i="2"/>
  <c r="E3" i="2"/>
  <c r="D19" i="5"/>
  <c r="F19" i="5"/>
  <c r="E22" i="5"/>
  <c r="B6" i="6"/>
  <c r="B7" i="6"/>
  <c r="B8" i="6"/>
  <c r="B9" i="6"/>
  <c r="B10" i="6"/>
  <c r="B11" i="6"/>
  <c r="B12" i="6"/>
  <c r="B13" i="6"/>
  <c r="B14" i="6"/>
  <c r="B15" i="6"/>
  <c r="B16" i="6"/>
  <c r="B17" i="6"/>
  <c r="B18" i="6"/>
  <c r="B19" i="6"/>
  <c r="B20" i="6"/>
  <c r="B21" i="6"/>
  <c r="B22" i="6"/>
  <c r="B23" i="6"/>
  <c r="B24" i="6"/>
  <c r="F3" i="6"/>
  <c r="C22" i="5"/>
  <c r="E21" i="5"/>
  <c r="E20" i="5"/>
  <c r="E19" i="5"/>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6" i="3"/>
  <c r="B7" i="3"/>
  <c r="B8" i="3"/>
  <c r="B9" i="3"/>
  <c r="B10" i="3"/>
  <c r="B11"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F3" i="1"/>
  <c r="C21" i="5"/>
  <c r="F3" i="3"/>
  <c r="C20" i="5"/>
  <c r="F3" i="2"/>
  <c r="C19" i="5"/>
  <c r="C15" i="5"/>
  <c r="C16" i="5"/>
  <c r="B6" i="2"/>
  <c r="B7" i="2"/>
  <c r="B8" i="2"/>
  <c r="B9" i="2"/>
  <c r="B10" i="2"/>
  <c r="B11" i="2"/>
  <c r="B12" i="2"/>
  <c r="B13" i="2"/>
  <c r="B14" i="2"/>
  <c r="B15" i="2"/>
  <c r="B16" i="2"/>
  <c r="B17" i="2"/>
  <c r="B18" i="2"/>
  <c r="B19" i="2"/>
  <c r="B20" i="2"/>
  <c r="B21" i="2"/>
  <c r="B22" i="2"/>
  <c r="B23" i="2"/>
  <c r="B24" i="2"/>
  <c r="B25" i="2"/>
  <c r="B26" i="2"/>
  <c r="B27" i="2"/>
  <c r="B28" i="2"/>
  <c r="B29" i="2"/>
  <c r="B30" i="2"/>
  <c r="B31" i="2"/>
  <c r="B32" i="2"/>
</calcChain>
</file>

<file path=xl/sharedStrings.xml><?xml version="1.0" encoding="utf-8"?>
<sst xmlns="http://schemas.openxmlformats.org/spreadsheetml/2006/main" count="326" uniqueCount="163">
  <si>
    <t>#</t>
  </si>
  <si>
    <t>Description</t>
  </si>
  <si>
    <t>Score</t>
  </si>
  <si>
    <t xml:space="preserve"> </t>
  </si>
  <si>
    <t>Total score for compliance</t>
  </si>
  <si>
    <t>Date</t>
  </si>
  <si>
    <t>Date:</t>
  </si>
  <si>
    <t>dd/mm/yyyy</t>
  </si>
  <si>
    <t>N/A</t>
  </si>
  <si>
    <t>Template Version: 3.0.1</t>
  </si>
  <si>
    <t>&lt;Cette liste de contrôle doit être examinée et adaptée (si nécessaire), dans un premier temps, lors de la planification de la mise en œuvre des activités. Elle doit être basée sur les informations présentées dans le Plan de mise en œuvre des activités, mais elle peut également aider le Responsable MOA et le Chef de Projet (PM) à définir les activités de mise en œuvre des activités en identifiant les contrôles clés. Néanmoins, le principal objectif de la liste de contrôle de la mise en œuvre des activités est d'aider le Responsable MOA et le Chef de Projet (PM) à vérifier si les activités de mise en œuvre des activités ont été réalisées comme prévu.&gt;</t>
  </si>
  <si>
    <t>Revue de Sortie de Phase</t>
  </si>
  <si>
    <t>Dept/Unité</t>
  </si>
  <si>
    <t>Nom du Projet</t>
  </si>
  <si>
    <t>Porteur de Projet</t>
  </si>
  <si>
    <t>Responsable MOA</t>
  </si>
  <si>
    <t>Maître d'Œuvre</t>
  </si>
  <si>
    <t>Chef de Projet</t>
  </si>
  <si>
    <t>Assesseur</t>
  </si>
  <si>
    <t>Conformance Globale (%)</t>
  </si>
  <si>
    <t>Etat de sortie de Phase</t>
  </si>
  <si>
    <t>Phase</t>
  </si>
  <si>
    <t>Lancement</t>
  </si>
  <si>
    <t>Planification</t>
  </si>
  <si>
    <t>Exécution</t>
  </si>
  <si>
    <t>Clôture</t>
  </si>
  <si>
    <t>Etat</t>
  </si>
  <si>
    <t>%Conformance</t>
  </si>
  <si>
    <t>Déjà effectué?</t>
  </si>
  <si>
    <t>Code couleur</t>
  </si>
  <si>
    <t>Les principales activités clés de la ou des phases n'ont pas été réalisées (50 % des activités clés ou plus sont encore à réaliser).</t>
  </si>
  <si>
    <t>Certaines activités clés doivent encore être réalisées avant que la ou les phases puissent être clôturées (% de conformité entre 51% et 80%).</t>
  </si>
  <si>
    <t>Presque toutes les activités clés de la ou des phases sont terminées (plus de 80 % des activités clés). La décision de passer à une autre phase doit être prise en considérant la pertinence / l'adéquation des activités restantes au projet et à ses spécificités.</t>
  </si>
  <si>
    <t>Contrôles Sortie de Phase de Lancement</t>
  </si>
  <si>
    <t>% Conformance</t>
  </si>
  <si>
    <t>Réponse</t>
  </si>
  <si>
    <t>Commentaire</t>
  </si>
  <si>
    <t xml:space="preserve">Une demande de lancement de projet a-t-elle été documentée et approuvée ? </t>
  </si>
  <si>
    <t>Le contexte, la portée, les produits livrables et les résultats attendus du projet sont-ils documentés ?</t>
  </si>
  <si>
    <t>Un Porteur du Projet a-t-il été identifié ?</t>
  </si>
  <si>
    <t>Les avantages et les critères de réussite du projet sont-ils documentés ?</t>
  </si>
  <si>
    <t>Les avantages et les critères de réussite sont-ils mesurables ?</t>
  </si>
  <si>
    <t>Toutes les parties prenantes clés du projet ont-elles été identifiées ?</t>
  </si>
  <si>
    <t>Tous les rôles et responsabilités initiaux ont-ils été définis ?</t>
  </si>
  <si>
    <t>Le comité de pilotage du projet a-t-il été créé ?</t>
  </si>
  <si>
    <t>Au moins 4 solutions alternatives ont-elles été analysées, par exemple à l'aide d'une analyse SWOT ?</t>
  </si>
  <si>
    <t>Les principales hypothèses, contraintes et risques ont-ils été identifiés ?</t>
  </si>
  <si>
    <t>Les synergies et les dépendances du projet ont-elles été analysées ?</t>
  </si>
  <si>
    <t xml:space="preserve">Le coût total de possession (TCO) du projet a-t-il été estimé en ETP et en euros ? </t>
  </si>
  <si>
    <t>Les coûts du demandeur et du fournisseur de la solution sont-ils inclus dans le TCO du projet ?</t>
  </si>
  <si>
    <t>Les sources de financement du projet (lignes budgétaires) sont-elles identifiées pour chaque élément de coût ?</t>
  </si>
  <si>
    <t xml:space="preserve">Les économies du projet ont-elles été estimées en ETP et en k€ ? </t>
  </si>
  <si>
    <t>Une analyse de rentabilité a-t-elle été documentée et approuvée par le Porteur du Projet et les organes de gouvernance appropriés ?</t>
  </si>
  <si>
    <t>Un Chef de Projet est-il affecté au projet ?</t>
  </si>
  <si>
    <t>Les besoins des demandeurs sont-ils documentés et liés aux livrables du projet ?</t>
  </si>
  <si>
    <t>La feuille de route du projet (dates de début et de fin) pour les principaux jalons et produits livrables est-elle documentée ?</t>
  </si>
  <si>
    <t>L'approche et la méthodologie du projet sont-elles définies ?</t>
  </si>
  <si>
    <t>Des registres des risques, des problèmes et des décisions sont-ils établis ?</t>
  </si>
  <si>
    <t>Les risques identifiés et la stratégie de réponse associée ont-ils été approuvés ?</t>
  </si>
  <si>
    <t>Les principales ressources nécessaires à l'exécution du projet sont-elles identifiées et les exigences détaillées ?</t>
  </si>
  <si>
    <t>Les contraintes de sécurité, de gestion des documents et de protection des données ont-elles été évaluées ?</t>
  </si>
  <si>
    <t>Une charte de projet a-t-elle été rédigée et approuvée par le Porteur du Projet et les organes de gouvernance appropriés ?</t>
  </si>
  <si>
    <t>Le projet respecte-t-il actuellement le calendrier prévu ?</t>
  </si>
  <si>
    <t>Le budget alloué est-il suffisant à ce stade du projet ?</t>
  </si>
  <si>
    <t>Le projet est-il prêt à passer à la phase de planification ?</t>
  </si>
  <si>
    <t>&lt;Justification ou commentaire.&gt;</t>
  </si>
  <si>
    <t>Oui</t>
  </si>
  <si>
    <t>Non</t>
  </si>
  <si>
    <t>Oui, en partie</t>
  </si>
  <si>
    <t>Contrôles Sortie de Phase de Planification</t>
  </si>
  <si>
    <t>La matrice des parties prenantes est-elle complète avec les noms et les coordonnées de toutes les parties prenantes concernées ?</t>
  </si>
  <si>
    <t>Tous les rôles et responsabilités du projet sont-ils détaillés ?</t>
  </si>
  <si>
    <t xml:space="preserve">La portée du projet est-elle décomposée en éléments gérables qui permettent une estimation précise des ressources, de l'effort de travail et de la durée ? </t>
  </si>
  <si>
    <t>Le lien entre la portée du projet / les résultats attendus et les lots de travaux / les activités / les tâches est-il clair ?</t>
  </si>
  <si>
    <t>Les activités de gestion de projet et de mise en œuvre opérationnelle sont-elles prises en compte dans le plan de travail du projet ?</t>
  </si>
  <si>
    <t>Toutes les activités / tâches sont-elles attribuées à quelqu'un ?</t>
  </si>
  <si>
    <t>Toutes les activités / tâches et l'effort connexe ont-ils été validés par le propriétaire de la tâche / l'expert du domaine ?</t>
  </si>
  <si>
    <t xml:space="preserve">Tous les coûts / efforts du projet sont-ils estimés et détaillés au niveau des tâches ? </t>
  </si>
  <si>
    <t>Tous les lots de travaux, activités et tâches du projet sont-ils planifiés ?</t>
  </si>
  <si>
    <t>Le chemin critique est-il identifié ?</t>
  </si>
  <si>
    <t>Les indicateurs de performance et les mesures du projet sont-ils définis ?</t>
  </si>
  <si>
    <t>Le plan de travail du projet est-il défini et approuvé ?</t>
  </si>
  <si>
    <t>Tous les éléments de communication (par exemple, les réunions et les rapports) sont-ils définis, ainsi que leur fréquence ?</t>
  </si>
  <si>
    <t>Un plan de gestion des communications a-t-il été documenté, sous forme de document séparé ou inclus dans le manuel ?</t>
  </si>
  <si>
    <t>L'approche de la gestion de projet est-elle détaillée et documentée dans un manuel de projet ?</t>
  </si>
  <si>
    <t>Un processus d'escalade a-t-il été documenté et adapté à la gestion des risques, des problèmes et des changements ?</t>
  </si>
  <si>
    <t>Un plan de gestion des changements du projet a-t-il été établi, sous forme de document distinct ou inclus dans le manuel ?</t>
  </si>
  <si>
    <t>Les seuils d'évaluation des risques sont-ils définis, y compris l'appétit pour le risque ?</t>
  </si>
  <si>
    <t>Un plan de gestion des risques est-il documenté, sous forme de document séparé ou inclus dans le manuel ?</t>
  </si>
  <si>
    <t>Un plan de gestion des problèmes est-il documenté, sous forme de document distinct ou inclus dans le manuel ?</t>
  </si>
  <si>
    <t>Existe-t-il un journal des modifications ?</t>
  </si>
  <si>
    <t>Les exigences de qualité, les activités d'assurance et les mesures ont-elles été définies et approuvées par le comité directeur du projet ?</t>
  </si>
  <si>
    <t>Un plan de gestion de la qualité a-t-il été documenté, sous forme de document séparé ou inclus dans le manuel ?</t>
  </si>
  <si>
    <t>Tous les critères, activités et mesures d'acceptation des produits livrables ont-ils été définis et approuvés par le Porteur du Projet ?</t>
  </si>
  <si>
    <t>Un plan de gestion de l'acceptation des produits livrables a-t-il été documenté, sous forme de document séparé ou inclus dans le manuel ?</t>
  </si>
  <si>
    <t>Une procédure de gestion de la configuration a-t-elle été documentée ?</t>
  </si>
  <si>
    <t>Les processus de gestion du projet sont-ils communiqués à l'équipe centrale du projet et aux principales parties prenantes du projet ?</t>
  </si>
  <si>
    <t>Tous les types de ressources (personnes, logiciels, infrastructures, installations, sous-traitants, matériaux, services,...) sont-ils identifiés et leur effort et leur période sont-ils estimés ?</t>
  </si>
  <si>
    <t>Les besoins en formation sont-ils identifiés ?</t>
  </si>
  <si>
    <t>Un plan de ressources a-t-il été documenté, sous forme de document séparé ou inclus dans le manuel ?</t>
  </si>
  <si>
    <t>Toutes les activités qui seront réalisées par l'entreprise/demandeur sont-elles identifiées et estimées ?</t>
  </si>
  <si>
    <t xml:space="preserve">Un plan de mise en œuvre des activités a-t-il été documenté ? </t>
  </si>
  <si>
    <t>Les activités de transition sont-elles planifiées et convenues avec les parties prenantes concernées ?</t>
  </si>
  <si>
    <t>Un plan de transition a-t-il été documenté ?</t>
  </si>
  <si>
    <t xml:space="preserve">Les activités d'externalisation et les produits livrables sont-ils définis ainsi que les critères d'évaluation ? </t>
  </si>
  <si>
    <t>Un plan d'externalisation est-il documenté, sous forme de document séparé ou inclus dans le manuel ?</t>
  </si>
  <si>
    <t>Tous les plans de projet sont-ils approuvés ?</t>
  </si>
  <si>
    <t>Un manuel de projet est-il documenté ?</t>
  </si>
  <si>
    <t>Toutes les dérogations majeures à la charte du projet ont-elles été approuvées par le comité de pilotage du projet / les organes de gouvernance appropriés ?</t>
  </si>
  <si>
    <t>Toutes les ressources sont-elles disponibles pour la phase d'exécution ?</t>
  </si>
  <si>
    <t>Le projet est-il prêt à passer à la phase d'exécution ?</t>
  </si>
  <si>
    <t>Score total</t>
  </si>
  <si>
    <t>Contrôles de Sortie de la Phase d'Exécution</t>
  </si>
  <si>
    <t>Les ressources et le budget sont-ils disponibles pour mener à bien les activités et transférer les produits livrables du côté du demandeur ?</t>
  </si>
  <si>
    <t xml:space="preserve">Les activités ont-elles été réalisées comme définies et programmées dans le plan de travail du projet ? </t>
  </si>
  <si>
    <t>Les artefacts ont-ils été produits, mis à jour et révisés comme prévu ?</t>
  </si>
  <si>
    <t>Les activités d'assurance et de contrôle de la qualité ont-elles été réalisées comme prévu ?</t>
  </si>
  <si>
    <t>Les produits livrables ont-ils été testés / révisés ?</t>
  </si>
  <si>
    <t>Les processus d'externalisation et les résultats ont-ils été contrôlés et examinés ?</t>
  </si>
  <si>
    <t>Les résultats des tests, les problèmes et les actions correctives sont-ils documentés ?</t>
  </si>
  <si>
    <t>Tous les risques majeurs ont-ils été atténués ?</t>
  </si>
  <si>
    <t>Les questions de sécurité et de protection des données ont-elles été prises en compte ?</t>
  </si>
  <si>
    <t>Tous les changements approuvés ont-ils été mis en œuvre ?</t>
  </si>
  <si>
    <t>Les produits livrables sont-ils conformes aux besoins et aux attentes des demandeurs ?</t>
  </si>
  <si>
    <t>Tous les problèmes et toutes les actions correctives du projet ont-ils été résolus/clos ?</t>
  </si>
  <si>
    <t>Tous les éléments livrables (y compris les éléments de soutien tels que la documentation) sont-ils prêts à être approuvés provisoirement par le Porteur du Projet ?</t>
  </si>
  <si>
    <t>Les activités de transition ont-elles été réalisées comme prévu ?</t>
  </si>
  <si>
    <t>Les formations requises ont-elles été dispensées ?</t>
  </si>
  <si>
    <t>Les parties prenantes concernées ont-elles été informées de la livraison des résultats du projet ?</t>
  </si>
  <si>
    <t>Les indicateurs et les mesures de performance du projet ont-ils été saisis et évalués ?</t>
  </si>
  <si>
    <t xml:space="preserve">Les activités de mise en œuvre ont-elles été réalisées comme prévu ? </t>
  </si>
  <si>
    <t>Tous les éléments de communication (réunions, rapports,...) ont-ils été mis en œuvre comme prévu ?</t>
  </si>
  <si>
    <t>Le Porteur du Projet a-t-il formellement approuvé les livrables (approbation finale) ?</t>
  </si>
  <si>
    <t>Les révisions et approbations des livrables sont-elles documentées et effectuées par la personne appropriée (Porteur du Projet, expert du domaine,...) ?</t>
  </si>
  <si>
    <t>Les livrables sont-ils pleinement opérationnels ?</t>
  </si>
  <si>
    <t>Y a-t-il un transfert formel des responsabilités vers le Porteur du Projet et les équipes d'exploitation ?</t>
  </si>
  <si>
    <t>Une liste des actions de maintenance / d'exploitation prévues a-t-elle été fournie au demandeur / à l'équipe d'exploitation ?</t>
  </si>
  <si>
    <t>Le transfert de responsabilité a-t-il été annoncé à toutes les parties prenantes ?</t>
  </si>
  <si>
    <t>Tous les produits livrables et artefacts ont-ils été placés dans le référentiel du projet, par exemple les résultats des tests, les signatures, les supports de formation, ... ?</t>
  </si>
  <si>
    <t>La gestion de la configuration du projet est-elle efficace ?</t>
  </si>
  <si>
    <t>Les activités d'exploitation/maintenance sont-elles prêtes à démarrer ?</t>
  </si>
  <si>
    <t>Le projet est-il prêt à passer à la phase de clôture ?</t>
  </si>
  <si>
    <t>Contrôles de Sortie de Phase de Clôture</t>
  </si>
  <si>
    <t>Une réunion d'examen de fin de projet a-t-elle eu lieu ?</t>
  </si>
  <si>
    <t>Les indicateurs et les mesures de performance finaux du projet ont-ils été évalués et comparés aux données de référence du projet ?</t>
  </si>
  <si>
    <t>Les avantages du projet et les objectifs non atteints ont-ils été évalués et les avantages restants ont-ils été prévus ?</t>
  </si>
  <si>
    <t xml:space="preserve">La satisfaction du client / demandeur a-t-elle été évaluée ? </t>
  </si>
  <si>
    <t>Si certains risques ou problèmes n'ont pu être résolus, sont-ils réévalués et des actions de suivi sont-elles recommandées ?</t>
  </si>
  <si>
    <t>Les actions de suivi sont-elles assignées à des personnes et un transfert formel de propriété est-il effectué ?</t>
  </si>
  <si>
    <t>Toutes les activités de transfert au mode opérationnel ont-elles été réalisées ?</t>
  </si>
  <si>
    <t>Les activités de soutien et de maintenance se déroulent-elles comme prévu ?</t>
  </si>
  <si>
    <t>Toutes les parties prenantes concernées ont-elles donné leur avis sur l'expérience globale du projet ?</t>
  </si>
  <si>
    <t>Les leçons apprises et les recommandations post-projet ont-elles été saisies ?</t>
  </si>
  <si>
    <t>Le rapport de fin de projet est-il documenté et remis aux parties prenantes concernées ?</t>
  </si>
  <si>
    <t>Les artefacts du projet et les autres documents de soutien sont-ils organisés et archivés dans un dépôt central ?</t>
  </si>
  <si>
    <t xml:space="preserve">Toutes les procédures de gestion de la configuration ont-elles été appliquées ? </t>
  </si>
  <si>
    <t>Toutes les procédures de gestion de la sécurité ont-elles été appliquées, par exemple la copie des données du projet et la restriction de l'accès des membres du projet aux systèmes et aux données ?</t>
  </si>
  <si>
    <t>Le projet a-t-il été officiellement accepté par le Comité de pilotage du projet / le Porteur du Projet ?</t>
  </si>
  <si>
    <t>Les performances des membres de l'équipe de projet ont-elles été évaluées ?</t>
  </si>
  <si>
    <t>L'équipe de projet est-elle officiellement libérée ?</t>
  </si>
  <si>
    <t>Les coûts du projet ont-ils été arrêtés ?</t>
  </si>
  <si>
    <t>Le projet est-il prêt à être clôturé ?</t>
  </si>
  <si>
    <t>L'archivage du projet est-il conforme à la politique interne en matière de gestion des documents et d'archives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</si>
</sst>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_)"/>
  </numFmts>
  <fonts count="20" x14ac:knownFonts="1">
    <font>
      <sz val="10"/>
      <name val="Arial"/>
    </font>
    <font>
      <sz val="10"/>
      <name val="Calibri"/>
      <family val="2"/>
      <scheme val="minor"/>
    </font>
    <font>
      <b/>
      <sz val="10"/>
      <name val="Calibri"/>
      <family val="2"/>
      <scheme val="minor"/>
    </font>
    <font>
      <i/>
      <sz val="10"/>
      <name val="Calibri"/>
      <family val="2"/>
      <scheme val="minor"/>
    </font>
    <font>
      <b/>
      <sz val="16"/>
      <name val="Calibri"/>
      <family val="2"/>
      <scheme val="minor"/>
    </font>
    <font>
      <sz val="10"/>
      <color indexed="12"/>
      <name val="Calibri"/>
      <family val="2"/>
      <scheme val="minor"/>
    </font>
    <font>
      <b/>
      <sz val="12"/>
      <name val="Calibri"/>
      <family val="2"/>
      <scheme val="minor"/>
    </font>
    <font>
      <sz val="12"/>
      <name val="Calibri"/>
      <family val="2"/>
      <scheme val="minor"/>
    </font>
    <font>
      <b/>
      <sz val="14"/>
      <name val="Calibri"/>
      <family val="2"/>
      <scheme val="minor"/>
    </font>
    <font>
      <sz val="10"/>
      <color theme="9" tint="-0.499984740745262"/>
      <name val="Calibri"/>
      <family val="2"/>
      <scheme val="minor"/>
    </font>
    <font>
      <i/>
      <sz val="16"/>
      <color theme="9" tint="-0.499984740745262"/>
      <name val="Calibri"/>
      <family val="2"/>
      <scheme val="minor"/>
    </font>
    <font>
      <i/>
      <sz val="12"/>
      <color theme="9" tint="-0.499984740745262"/>
      <name val="Calibri"/>
      <family val="2"/>
      <scheme val="minor"/>
    </font>
    <font>
      <sz val="10"/>
      <name val="Arial"/>
      <family val="2"/>
    </font>
    <font>
      <b/>
      <sz val="11"/>
      <color theme="0"/>
      <name val="Calibri"/>
      <family val="2"/>
      <scheme val="minor"/>
    </font>
    <font>
      <b/>
      <sz val="20"/>
      <color indexed="9"/>
      <name val="Calibri"/>
      <family val="2"/>
      <scheme val="minor"/>
    </font>
    <font>
      <b/>
      <sz val="20"/>
      <name val="Calibri"/>
      <family val="2"/>
      <scheme val="minor"/>
    </font>
    <font>
      <b/>
      <sz val="24"/>
      <color indexed="12"/>
      <name val="Calibri"/>
      <family val="2"/>
      <scheme val="minor"/>
    </font>
    <font>
      <sz val="11"/>
      <name val="Calibri"/>
      <family val="2"/>
      <scheme val="minor"/>
    </font>
    <font>
      <b/>
      <sz val="11"/>
      <name val="Calibri"/>
      <family val="2"/>
      <scheme val="minor"/>
    </font>
    <font>
      <i/>
      <sz val="10"/>
      <color rgb="FF1B6FB5"/>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rgb="FFFFE2A7"/>
        <bgColor indexed="64"/>
      </patternFill>
    </fill>
    <fill>
      <patternFill patternType="solid">
        <fgColor rgb="FFFBD6B7"/>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A5A5A5"/>
      </patternFill>
    </fill>
    <fill>
      <patternFill patternType="solid">
        <fgColor theme="6" tint="0.39997558519241921"/>
        <bgColor indexed="64"/>
      </patternFill>
    </fill>
  </fills>
  <borders count="4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9" fontId="12" fillId="0" borderId="0" applyFont="0" applyFill="0" applyBorder="0" applyAlignment="0" applyProtection="0"/>
    <xf numFmtId="0" fontId="13" fillId="10" borderId="20" applyNumberFormat="0" applyAlignment="0" applyProtection="0"/>
  </cellStyleXfs>
  <cellXfs count="164">
    <xf numFmtId="0" fontId="0" fillId="0" borderId="0" xfId="0"/>
    <xf numFmtId="0" fontId="1" fillId="2" borderId="0" xfId="0" applyFont="1" applyFill="1"/>
    <xf numFmtId="0" fontId="1" fillId="2" borderId="0" xfId="0" applyFont="1" applyFill="1" applyAlignment="1">
      <alignment horizontal="center"/>
    </xf>
    <xf numFmtId="0" fontId="5" fillId="2" borderId="0" xfId="0" applyFont="1" applyFill="1"/>
    <xf numFmtId="0" fontId="6" fillId="2" borderId="7" xfId="0" applyFont="1" applyFill="1" applyBorder="1" applyAlignment="1">
      <alignment horizontal="right"/>
    </xf>
    <xf numFmtId="164" fontId="1" fillId="2" borderId="0" xfId="0" applyNumberFormat="1" applyFont="1" applyFill="1"/>
    <xf numFmtId="0" fontId="7" fillId="2" borderId="0" xfId="0" applyFont="1" applyFill="1"/>
    <xf numFmtId="0" fontId="8" fillId="2" borderId="9" xfId="0" applyFont="1" applyFill="1" applyBorder="1" applyAlignment="1">
      <alignment horizontal="right" wrapText="1"/>
    </xf>
    <xf numFmtId="0" fontId="6" fillId="2" borderId="0" xfId="0" applyFont="1" applyFill="1"/>
    <xf numFmtId="0" fontId="5" fillId="2" borderId="0" xfId="0" applyFont="1" applyFill="1" applyProtection="1">
      <protection locked="0"/>
    </xf>
    <xf numFmtId="0" fontId="3" fillId="2" borderId="0" xfId="0" applyFont="1" applyFill="1"/>
    <xf numFmtId="0" fontId="2" fillId="2" borderId="5" xfId="0" applyFont="1" applyFill="1" applyBorder="1"/>
    <xf numFmtId="0" fontId="6" fillId="3" borderId="7" xfId="0" applyFont="1" applyFill="1" applyBorder="1" applyAlignment="1">
      <alignment horizontal="right"/>
    </xf>
    <xf numFmtId="0" fontId="6" fillId="3" borderId="7" xfId="0" applyFont="1" applyFill="1" applyBorder="1"/>
    <xf numFmtId="0" fontId="6" fillId="3" borderId="5"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1" fillId="2" borderId="0" xfId="0" applyFont="1" applyFill="1" applyAlignment="1">
      <alignment horizontal="left" vertical="center" wrapText="1"/>
    </xf>
    <xf numFmtId="0" fontId="1" fillId="2" borderId="0" xfId="0" applyFont="1" applyFill="1" applyAlignment="1">
      <alignment horizontal="center" vertical="center" wrapText="1"/>
    </xf>
    <xf numFmtId="0" fontId="6" fillId="5"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2" xfId="0" applyFont="1" applyFill="1" applyBorder="1" applyAlignment="1">
      <alignment horizontal="center" vertical="center"/>
    </xf>
    <xf numFmtId="0" fontId="6" fillId="8" borderId="1" xfId="0" applyFont="1" applyFill="1" applyBorder="1" applyAlignment="1">
      <alignment horizontal="center" vertical="center"/>
    </xf>
    <xf numFmtId="0" fontId="6" fillId="8" borderId="2" xfId="0" applyFont="1" applyFill="1" applyBorder="1" applyAlignment="1">
      <alignment horizontal="center" vertical="center"/>
    </xf>
    <xf numFmtId="0" fontId="6" fillId="6" borderId="2" xfId="0" applyFont="1" applyFill="1" applyBorder="1" applyAlignment="1">
      <alignment horizontal="right" vertical="center"/>
    </xf>
    <xf numFmtId="14" fontId="13" fillId="10" borderId="21" xfId="2" applyNumberFormat="1" applyBorder="1" applyAlignment="1">
      <alignment horizontal="center" vertical="center"/>
    </xf>
    <xf numFmtId="0" fontId="6" fillId="7" borderId="2" xfId="0" applyFont="1" applyFill="1" applyBorder="1" applyAlignment="1">
      <alignment horizontal="right" vertical="center"/>
    </xf>
    <xf numFmtId="0" fontId="6" fillId="8" borderId="2" xfId="0" applyFont="1" applyFill="1" applyBorder="1" applyAlignment="1">
      <alignment horizontal="right" vertical="center"/>
    </xf>
    <xf numFmtId="0" fontId="6" fillId="2" borderId="22" xfId="0" applyFont="1" applyFill="1" applyBorder="1" applyAlignment="1">
      <alignment horizontal="left" vertical="center" wrapText="1"/>
    </xf>
    <xf numFmtId="0" fontId="6" fillId="2" borderId="23" xfId="0" applyFont="1" applyFill="1" applyBorder="1" applyAlignment="1">
      <alignment horizontal="left" vertical="center" wrapText="1"/>
    </xf>
    <xf numFmtId="0" fontId="2" fillId="2" borderId="0" xfId="0" applyFont="1" applyFill="1" applyAlignment="1">
      <alignment horizontal="center"/>
    </xf>
    <xf numFmtId="0" fontId="8" fillId="2" borderId="25" xfId="0" applyFont="1" applyFill="1" applyBorder="1" applyAlignment="1">
      <alignment horizontal="right" wrapText="1"/>
    </xf>
    <xf numFmtId="0" fontId="1" fillId="2" borderId="0" xfId="0" applyFont="1" applyFill="1" applyAlignment="1">
      <alignment horizontal="center" wrapText="1"/>
    </xf>
    <xf numFmtId="0" fontId="1" fillId="2" borderId="0" xfId="0" applyFont="1" applyFill="1" applyAlignment="1" applyProtection="1">
      <alignment horizontal="center" vertical="center" wrapText="1"/>
      <protection locked="0"/>
    </xf>
    <xf numFmtId="0" fontId="1" fillId="2" borderId="0" xfId="0" applyFont="1" applyFill="1" applyAlignment="1" applyProtection="1">
      <alignment horizontal="left" wrapText="1" indent="1"/>
      <protection locked="0"/>
    </xf>
    <xf numFmtId="0" fontId="1" fillId="2" borderId="0" xfId="0" applyFont="1" applyFill="1" applyAlignment="1">
      <alignment horizontal="left" wrapText="1"/>
    </xf>
    <xf numFmtId="0" fontId="6" fillId="2" borderId="0" xfId="0" applyFont="1" applyFill="1" applyAlignment="1">
      <alignment horizontal="center" vertical="center"/>
    </xf>
    <xf numFmtId="0" fontId="6" fillId="2" borderId="0" xfId="0" applyFont="1" applyFill="1" applyAlignment="1" applyProtection="1">
      <alignment horizontal="center" vertical="center"/>
      <protection locked="0"/>
    </xf>
    <xf numFmtId="0" fontId="2" fillId="2" borderId="0" xfId="0" applyFont="1" applyFill="1" applyAlignment="1">
      <alignment horizontal="center" vertical="center" wrapText="1"/>
    </xf>
    <xf numFmtId="0" fontId="2" fillId="2" borderId="0" xfId="0" applyFont="1" applyFill="1" applyAlignment="1">
      <alignment horizontal="left" vertical="center" wrapText="1"/>
    </xf>
    <xf numFmtId="0" fontId="1" fillId="2" borderId="18" xfId="0" applyFont="1" applyFill="1" applyBorder="1" applyAlignment="1">
      <alignment horizontal="center" wrapText="1"/>
    </xf>
    <xf numFmtId="0" fontId="1" fillId="2" borderId="18" xfId="0" applyFont="1" applyFill="1" applyBorder="1"/>
    <xf numFmtId="0" fontId="1" fillId="2" borderId="18" xfId="0" applyFont="1" applyFill="1" applyBorder="1" applyAlignment="1" applyProtection="1">
      <alignment horizontal="center" vertical="center" wrapText="1"/>
      <protection locked="0"/>
    </xf>
    <xf numFmtId="0" fontId="1" fillId="2" borderId="18" xfId="0" applyFont="1" applyFill="1" applyBorder="1" applyAlignment="1" applyProtection="1">
      <alignment horizontal="left" wrapText="1" indent="1"/>
      <protection locked="0"/>
    </xf>
    <xf numFmtId="0" fontId="6" fillId="11" borderId="2" xfId="0" applyFont="1" applyFill="1" applyBorder="1" applyAlignment="1">
      <alignment horizontal="center" vertical="center"/>
    </xf>
    <xf numFmtId="0" fontId="6" fillId="11" borderId="2" xfId="0" applyFont="1" applyFill="1" applyBorder="1" applyAlignment="1">
      <alignment horizontal="right" vertical="center"/>
    </xf>
    <xf numFmtId="0" fontId="6" fillId="11" borderId="1" xfId="0" applyFont="1" applyFill="1" applyBorder="1" applyAlignment="1">
      <alignment horizontal="center" vertical="center"/>
    </xf>
    <xf numFmtId="14" fontId="13" fillId="10" borderId="21" xfId="2" applyNumberFormat="1" applyBorder="1" applyAlignment="1" applyProtection="1">
      <alignment horizontal="center" vertical="center"/>
      <protection locked="0"/>
    </xf>
    <xf numFmtId="0" fontId="17" fillId="2" borderId="4" xfId="0" applyFont="1" applyFill="1" applyBorder="1" applyAlignment="1">
      <alignment horizontal="center" vertical="center" wrapText="1"/>
    </xf>
    <xf numFmtId="0" fontId="17" fillId="2" borderId="0" xfId="0" applyFont="1" applyFill="1" applyAlignment="1">
      <alignment vertical="center"/>
    </xf>
    <xf numFmtId="0" fontId="18" fillId="11" borderId="1" xfId="0" applyFont="1" applyFill="1" applyBorder="1" applyAlignment="1">
      <alignment horizontal="center" vertical="center" wrapText="1"/>
    </xf>
    <xf numFmtId="0" fontId="18" fillId="11" borderId="2" xfId="0" applyFont="1" applyFill="1" applyBorder="1" applyAlignment="1">
      <alignment horizontal="left" vertical="center" wrapText="1"/>
    </xf>
    <xf numFmtId="0" fontId="18" fillId="11" borderId="2" xfId="0" applyFont="1" applyFill="1" applyBorder="1" applyAlignment="1">
      <alignment horizontal="center" vertical="center" wrapText="1"/>
    </xf>
    <xf numFmtId="0" fontId="18" fillId="11" borderId="3"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9" borderId="2" xfId="0" applyFont="1" applyFill="1" applyBorder="1" applyAlignment="1">
      <alignment horizontal="left" vertical="center" wrapText="1"/>
    </xf>
    <xf numFmtId="0" fontId="18" fillId="9" borderId="2"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18" fillId="7" borderId="2" xfId="0" applyFont="1" applyFill="1" applyBorder="1" applyAlignment="1">
      <alignment horizontal="left" vertical="center" wrapText="1"/>
    </xf>
    <xf numFmtId="0" fontId="18" fillId="7" borderId="2" xfId="0" applyFont="1" applyFill="1" applyBorder="1" applyAlignment="1">
      <alignment horizontal="center" vertical="center" wrapText="1"/>
    </xf>
    <xf numFmtId="0" fontId="18" fillId="7" borderId="3"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17" fillId="2" borderId="28" xfId="0" applyFont="1" applyFill="1" applyBorder="1" applyAlignment="1">
      <alignment horizontal="left" vertical="center" wrapText="1"/>
    </xf>
    <xf numFmtId="0" fontId="17" fillId="2" borderId="29" xfId="0" applyFont="1" applyFill="1" applyBorder="1" applyAlignment="1" applyProtection="1">
      <alignment horizontal="center" vertical="center" wrapText="1"/>
      <protection locked="0"/>
    </xf>
    <xf numFmtId="0" fontId="17" fillId="2" borderId="30" xfId="0" applyFont="1" applyFill="1" applyBorder="1" applyAlignment="1">
      <alignment horizontal="left" vertical="center" wrapText="1"/>
    </xf>
    <xf numFmtId="0" fontId="17" fillId="2" borderId="31" xfId="0" applyFont="1" applyFill="1" applyBorder="1" applyAlignment="1" applyProtection="1">
      <alignment horizontal="center" vertical="center" wrapText="1"/>
      <protection locked="0"/>
    </xf>
    <xf numFmtId="0" fontId="17" fillId="2" borderId="32" xfId="0" applyFont="1" applyFill="1" applyBorder="1" applyAlignment="1" applyProtection="1">
      <alignment horizontal="center" vertical="center" wrapText="1"/>
      <protection locked="0"/>
    </xf>
    <xf numFmtId="0" fontId="17" fillId="2" borderId="30" xfId="0" applyFont="1" applyFill="1" applyBorder="1" applyAlignment="1">
      <alignment vertical="center"/>
    </xf>
    <xf numFmtId="0" fontId="17" fillId="2" borderId="33" xfId="0" applyFont="1" applyFill="1" applyBorder="1" applyAlignment="1">
      <alignment horizontal="left" vertical="center" wrapText="1"/>
    </xf>
    <xf numFmtId="0" fontId="17" fillId="2" borderId="34" xfId="0" applyFont="1" applyFill="1" applyBorder="1" applyAlignment="1" applyProtection="1">
      <alignment horizontal="center" vertical="center" wrapText="1"/>
      <protection locked="0"/>
    </xf>
    <xf numFmtId="0" fontId="17" fillId="2" borderId="35" xfId="0" applyFont="1" applyFill="1" applyBorder="1" applyAlignment="1" applyProtection="1">
      <alignment horizontal="center" vertical="center" wrapText="1"/>
      <protection locked="0"/>
    </xf>
    <xf numFmtId="0" fontId="0" fillId="2" borderId="0" xfId="0" applyFill="1"/>
    <xf numFmtId="0" fontId="17" fillId="2" borderId="36" xfId="0" applyFont="1" applyFill="1" applyBorder="1" applyAlignment="1" applyProtection="1">
      <alignment horizontal="center" vertical="center" wrapText="1"/>
      <protection locked="0"/>
    </xf>
    <xf numFmtId="0" fontId="18" fillId="6" borderId="2" xfId="0" applyFont="1" applyFill="1" applyBorder="1" applyAlignment="1">
      <alignment horizontal="center" vertical="center"/>
    </xf>
    <xf numFmtId="0" fontId="6" fillId="5" borderId="18" xfId="0" applyFont="1" applyFill="1" applyBorder="1" applyAlignment="1" applyProtection="1">
      <alignment horizontal="center" vertical="center"/>
      <protection locked="0"/>
    </xf>
    <xf numFmtId="0" fontId="17" fillId="2" borderId="30" xfId="0" applyFont="1" applyFill="1" applyBorder="1"/>
    <xf numFmtId="0" fontId="17" fillId="2" borderId="28" xfId="0" applyFont="1" applyFill="1" applyBorder="1" applyAlignment="1">
      <alignment horizontal="left" wrapText="1"/>
    </xf>
    <xf numFmtId="0" fontId="17" fillId="2" borderId="30" xfId="0" applyFont="1" applyFill="1" applyBorder="1" applyAlignment="1">
      <alignment horizontal="left" wrapText="1"/>
    </xf>
    <xf numFmtId="0" fontId="17" fillId="2" borderId="37" xfId="0" applyFont="1" applyFill="1" applyBorder="1" applyAlignment="1">
      <alignment horizontal="left" vertical="center" wrapText="1"/>
    </xf>
    <xf numFmtId="0" fontId="17" fillId="2" borderId="38" xfId="0" applyFont="1" applyFill="1" applyBorder="1" applyAlignment="1">
      <alignment horizontal="left" vertical="center" wrapText="1"/>
    </xf>
    <xf numFmtId="0" fontId="17" fillId="2" borderId="39" xfId="0" applyFont="1" applyFill="1" applyBorder="1" applyAlignment="1" applyProtection="1">
      <alignment horizontal="center" vertical="center" wrapText="1"/>
      <protection locked="0"/>
    </xf>
    <xf numFmtId="0" fontId="19" fillId="2" borderId="40" xfId="0" applyFont="1" applyFill="1" applyBorder="1" applyAlignment="1" applyProtection="1">
      <alignment horizontal="left" wrapText="1" indent="1"/>
      <protection locked="0"/>
    </xf>
    <xf numFmtId="0" fontId="17" fillId="2" borderId="41" xfId="0" applyFont="1" applyFill="1" applyBorder="1" applyAlignment="1" applyProtection="1">
      <alignment horizontal="center" vertical="center" wrapText="1"/>
      <protection hidden="1"/>
    </xf>
    <xf numFmtId="0" fontId="18" fillId="6" borderId="2" xfId="0" applyFont="1" applyFill="1" applyBorder="1" applyAlignment="1">
      <alignment horizontal="left" vertical="center" wrapText="1"/>
    </xf>
    <xf numFmtId="0" fontId="18" fillId="6" borderId="2" xfId="0" applyFont="1" applyFill="1" applyBorder="1" applyAlignment="1">
      <alignment horizontal="center" vertical="center" wrapText="1"/>
    </xf>
    <xf numFmtId="0" fontId="18" fillId="6" borderId="3" xfId="0" applyFont="1" applyFill="1" applyBorder="1" applyAlignment="1">
      <alignment horizontal="center" vertical="center" wrapText="1"/>
    </xf>
    <xf numFmtId="0" fontId="17" fillId="2" borderId="42" xfId="0" applyFont="1" applyFill="1" applyBorder="1" applyAlignment="1">
      <alignment horizontal="center" vertical="center" wrapText="1"/>
    </xf>
    <xf numFmtId="0" fontId="17" fillId="2" borderId="34" xfId="0" applyFont="1" applyFill="1" applyBorder="1" applyAlignment="1" applyProtection="1">
      <alignment horizontal="center" vertical="center" wrapText="1"/>
      <protection hidden="1"/>
    </xf>
    <xf numFmtId="9" fontId="6" fillId="6" borderId="2" xfId="0" applyNumberFormat="1" applyFont="1" applyFill="1" applyBorder="1" applyAlignment="1" applyProtection="1">
      <alignment horizontal="center" vertical="center"/>
      <protection hidden="1"/>
    </xf>
    <xf numFmtId="9" fontId="10" fillId="6" borderId="16" xfId="0" applyNumberFormat="1" applyFont="1" applyFill="1" applyBorder="1" applyAlignment="1" applyProtection="1">
      <alignment horizontal="center" vertical="center"/>
      <protection hidden="1"/>
    </xf>
    <xf numFmtId="9" fontId="6" fillId="7" borderId="2" xfId="0" applyNumberFormat="1" applyFont="1" applyFill="1" applyBorder="1" applyAlignment="1" applyProtection="1">
      <alignment horizontal="center" vertical="center"/>
      <protection hidden="1"/>
    </xf>
    <xf numFmtId="9" fontId="10" fillId="7" borderId="3" xfId="0" applyNumberFormat="1" applyFont="1" applyFill="1" applyBorder="1" applyAlignment="1" applyProtection="1">
      <alignment horizontal="center" vertical="center"/>
      <protection hidden="1"/>
    </xf>
    <xf numFmtId="0" fontId="17" fillId="2" borderId="29" xfId="0" applyFont="1" applyFill="1" applyBorder="1" applyAlignment="1" applyProtection="1">
      <alignment horizontal="center" vertical="center" wrapText="1"/>
      <protection hidden="1"/>
    </xf>
    <xf numFmtId="0" fontId="17" fillId="2" borderId="44" xfId="0" applyFont="1" applyFill="1" applyBorder="1" applyAlignment="1" applyProtection="1">
      <alignment horizontal="center" vertical="center" wrapText="1"/>
      <protection hidden="1"/>
    </xf>
    <xf numFmtId="0" fontId="19" fillId="2" borderId="43" xfId="0" applyFont="1" applyFill="1" applyBorder="1" applyAlignment="1" applyProtection="1">
      <alignment horizontal="left" vertical="center" wrapText="1"/>
      <protection locked="0"/>
    </xf>
    <xf numFmtId="0" fontId="17" fillId="2" borderId="32" xfId="0" applyFont="1" applyFill="1" applyBorder="1" applyAlignment="1" applyProtection="1">
      <alignment horizontal="left" vertical="center" wrapText="1"/>
      <protection locked="0"/>
    </xf>
    <xf numFmtId="0" fontId="17" fillId="2" borderId="35" xfId="0" applyFont="1" applyFill="1" applyBorder="1" applyAlignment="1" applyProtection="1">
      <alignment horizontal="left" vertical="center" wrapText="1"/>
      <protection locked="0"/>
    </xf>
    <xf numFmtId="9" fontId="6" fillId="8" borderId="2" xfId="0" applyNumberFormat="1" applyFont="1" applyFill="1" applyBorder="1" applyAlignment="1" applyProtection="1">
      <alignment horizontal="center" vertical="center"/>
      <protection hidden="1"/>
    </xf>
    <xf numFmtId="9" fontId="11" fillId="8" borderId="3" xfId="0" applyNumberFormat="1" applyFont="1" applyFill="1" applyBorder="1" applyAlignment="1" applyProtection="1">
      <alignment horizontal="center" vertical="center"/>
      <protection hidden="1"/>
    </xf>
    <xf numFmtId="9" fontId="6" fillId="11" borderId="2" xfId="0" applyNumberFormat="1" applyFont="1" applyFill="1" applyBorder="1" applyAlignment="1" applyProtection="1">
      <alignment horizontal="center" vertical="center"/>
      <protection hidden="1"/>
    </xf>
    <xf numFmtId="9" fontId="10" fillId="11" borderId="3" xfId="0" applyNumberFormat="1" applyFont="1" applyFill="1" applyBorder="1" applyAlignment="1" applyProtection="1">
      <alignment horizontal="center" vertical="center"/>
      <protection hidden="1"/>
    </xf>
    <xf numFmtId="9" fontId="10" fillId="2" borderId="12" xfId="0" applyNumberFormat="1" applyFont="1" applyFill="1" applyBorder="1" applyAlignment="1" applyProtection="1">
      <alignment horizontal="center" vertical="center"/>
      <protection hidden="1"/>
    </xf>
    <xf numFmtId="9" fontId="6" fillId="2" borderId="24" xfId="1" applyFont="1" applyFill="1" applyBorder="1" applyAlignment="1" applyProtection="1">
      <alignment horizontal="center" vertical="center" wrapText="1"/>
      <protection hidden="1"/>
    </xf>
    <xf numFmtId="14" fontId="6" fillId="2" borderId="13" xfId="1" applyNumberFormat="1"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9" fontId="6" fillId="2" borderId="12" xfId="1" applyFont="1" applyFill="1" applyBorder="1" applyAlignment="1" applyProtection="1">
      <alignment horizontal="center" vertical="center" wrapText="1"/>
      <protection hidden="1"/>
    </xf>
    <xf numFmtId="9" fontId="10" fillId="2" borderId="14" xfId="0" applyNumberFormat="1" applyFont="1" applyFill="1" applyBorder="1" applyAlignment="1" applyProtection="1">
      <alignment horizontal="center" vertical="center"/>
      <protection hidden="1"/>
    </xf>
    <xf numFmtId="9" fontId="6" fillId="2" borderId="14" xfId="1" applyFont="1" applyFill="1" applyBorder="1" applyAlignment="1" applyProtection="1">
      <alignment horizontal="center" vertical="center" wrapText="1"/>
      <protection hidden="1"/>
    </xf>
    <xf numFmtId="14" fontId="6" fillId="2" borderId="15" xfId="1" applyNumberFormat="1" applyFont="1" applyFill="1" applyBorder="1" applyAlignment="1" applyProtection="1">
      <alignment horizontal="center" vertical="center" wrapText="1"/>
      <protection hidden="1"/>
    </xf>
    <xf numFmtId="0" fontId="14" fillId="2" borderId="7" xfId="0" applyFont="1" applyFill="1" applyBorder="1" applyAlignment="1" applyProtection="1">
      <alignment horizontal="center" vertical="center"/>
      <protection hidden="1"/>
    </xf>
    <xf numFmtId="0" fontId="15" fillId="2" borderId="7" xfId="0" applyFont="1" applyFill="1" applyBorder="1" applyAlignment="1" applyProtection="1">
      <alignment horizontal="center" vertical="center"/>
      <protection hidden="1"/>
    </xf>
    <xf numFmtId="0" fontId="15" fillId="2" borderId="9" xfId="0" applyFont="1" applyFill="1" applyBorder="1" applyAlignment="1" applyProtection="1">
      <alignment horizontal="center" vertical="center"/>
      <protection hidden="1"/>
    </xf>
    <xf numFmtId="0" fontId="17" fillId="2" borderId="30" xfId="0" applyFont="1" applyFill="1" applyBorder="1" applyAlignment="1">
      <alignment wrapText="1"/>
    </xf>
    <xf numFmtId="0" fontId="9" fillId="2" borderId="12" xfId="0" applyFont="1" applyFill="1" applyBorder="1" applyAlignment="1" applyProtection="1">
      <alignment horizontal="center" vertical="center" wrapText="1"/>
      <protection locked="0"/>
    </xf>
    <xf numFmtId="0" fontId="9" fillId="2" borderId="13" xfId="0" applyFont="1" applyFill="1" applyBorder="1" applyAlignment="1" applyProtection="1">
      <alignment horizontal="center" vertical="center" wrapText="1"/>
      <protection locked="0"/>
    </xf>
    <xf numFmtId="0" fontId="9" fillId="2" borderId="8" xfId="0" applyFont="1" applyFill="1" applyBorder="1" applyAlignment="1" applyProtection="1">
      <alignment horizontal="center" vertical="center" wrapText="1"/>
      <protection locked="0"/>
    </xf>
    <xf numFmtId="0" fontId="7" fillId="3" borderId="12" xfId="0" applyFont="1" applyFill="1" applyBorder="1" applyAlignment="1" applyProtection="1">
      <alignment horizontal="center" vertical="center" wrapText="1"/>
      <protection locked="0"/>
    </xf>
    <xf numFmtId="0" fontId="7" fillId="3" borderId="13"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1" fillId="3" borderId="12" xfId="0" applyFont="1" applyFill="1" applyBorder="1" applyAlignment="1" applyProtection="1">
      <alignment horizontal="center" vertical="center" wrapText="1"/>
      <protection locked="0"/>
    </xf>
    <xf numFmtId="0" fontId="1" fillId="3" borderId="13"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19" fillId="2" borderId="0" xfId="0" applyFont="1" applyFill="1" applyAlignment="1" applyProtection="1">
      <alignment horizontal="left" vertical="center" wrapText="1"/>
      <protection locked="0"/>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2" fillId="2" borderId="0" xfId="0" applyFont="1" applyFill="1" applyAlignment="1">
      <alignment wrapText="1"/>
    </xf>
    <xf numFmtId="0" fontId="1" fillId="2" borderId="0" xfId="0" applyFont="1" applyFill="1" applyAlignment="1">
      <alignment wrapText="1"/>
    </xf>
    <xf numFmtId="0" fontId="1" fillId="2" borderId="10" xfId="0" applyFont="1" applyFill="1" applyBorder="1" applyAlignment="1">
      <alignment wrapText="1"/>
    </xf>
    <xf numFmtId="0" fontId="1" fillId="2" borderId="11" xfId="0" applyFont="1" applyFill="1" applyBorder="1" applyAlignment="1">
      <alignment wrapText="1"/>
    </xf>
    <xf numFmtId="0" fontId="1" fillId="2" borderId="6" xfId="0" applyFont="1" applyFill="1" applyBorder="1" applyAlignment="1">
      <alignment wrapText="1"/>
    </xf>
    <xf numFmtId="0" fontId="17" fillId="2" borderId="13" xfId="0" applyFont="1" applyFill="1" applyBorder="1" applyAlignment="1">
      <alignment vertical="center" wrapText="1"/>
    </xf>
    <xf numFmtId="0" fontId="17" fillId="2" borderId="45" xfId="0" applyFont="1" applyFill="1" applyBorder="1" applyAlignment="1">
      <alignment vertical="center" wrapText="1"/>
    </xf>
    <xf numFmtId="0" fontId="17" fillId="2" borderId="46" xfId="0" applyFont="1" applyFill="1" applyBorder="1" applyAlignment="1">
      <alignment vertical="center" wrapText="1"/>
    </xf>
    <xf numFmtId="0" fontId="4" fillId="4" borderId="17" xfId="0" applyFont="1" applyFill="1" applyBorder="1" applyAlignment="1">
      <alignment horizontal="center"/>
    </xf>
    <xf numFmtId="0" fontId="4" fillId="4" borderId="18" xfId="0" applyFont="1" applyFill="1" applyBorder="1" applyAlignment="1">
      <alignment horizontal="center"/>
    </xf>
    <xf numFmtId="0" fontId="4" fillId="4" borderId="19" xfId="0" applyFont="1" applyFill="1" applyBorder="1" applyAlignment="1">
      <alignment horizontal="center"/>
    </xf>
    <xf numFmtId="0" fontId="9" fillId="3" borderId="12" xfId="0" applyFont="1" applyFill="1" applyBorder="1" applyAlignment="1" applyProtection="1">
      <alignment horizontal="center" vertical="center" wrapText="1"/>
      <protection locked="0"/>
    </xf>
    <xf numFmtId="0" fontId="9" fillId="3" borderId="13"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7" fillId="2" borderId="15" xfId="0" applyFont="1" applyFill="1" applyBorder="1" applyAlignment="1">
      <alignment vertical="center" wrapText="1"/>
    </xf>
    <xf numFmtId="0" fontId="17" fillId="2" borderId="26" xfId="0" applyFont="1" applyFill="1" applyBorder="1" applyAlignment="1">
      <alignment vertical="center" wrapText="1"/>
    </xf>
    <xf numFmtId="0" fontId="17" fillId="2" borderId="27" xfId="0" applyFont="1" applyFill="1" applyBorder="1" applyAlignment="1">
      <alignment vertical="center" wrapText="1"/>
    </xf>
    <xf numFmtId="2" fontId="16" fillId="2" borderId="15" xfId="0" applyNumberFormat="1" applyFont="1" applyFill="1" applyBorder="1" applyAlignment="1" applyProtection="1">
      <alignment horizontal="center" vertical="center"/>
      <protection hidden="1"/>
    </xf>
    <xf numFmtId="0" fontId="16" fillId="2" borderId="26" xfId="0" applyFont="1" applyFill="1" applyBorder="1" applyAlignment="1" applyProtection="1">
      <alignment horizontal="center" vertical="center"/>
      <protection hidden="1"/>
    </xf>
    <xf numFmtId="0" fontId="16" fillId="2" borderId="27" xfId="0" applyFont="1" applyFill="1" applyBorder="1" applyAlignment="1" applyProtection="1">
      <alignment horizontal="center" vertical="center"/>
      <protection hidden="1"/>
    </xf>
    <xf numFmtId="9" fontId="8" fillId="2" borderId="12" xfId="1" applyFont="1" applyFill="1" applyBorder="1" applyAlignment="1" applyProtection="1">
      <alignment horizontal="center" vertical="center" wrapText="1"/>
      <protection hidden="1"/>
    </xf>
    <xf numFmtId="9" fontId="8" fillId="2" borderId="13" xfId="1" applyFont="1" applyFill="1" applyBorder="1" applyAlignment="1" applyProtection="1">
      <alignment horizontal="center" vertical="center" wrapText="1"/>
      <protection hidden="1"/>
    </xf>
    <xf numFmtId="9" fontId="8" fillId="2" borderId="8" xfId="1" applyFont="1" applyFill="1" applyBorder="1" applyAlignment="1" applyProtection="1">
      <alignment horizontal="center" vertical="center" wrapText="1"/>
      <protection hidden="1"/>
    </xf>
    <xf numFmtId="0" fontId="6" fillId="6" borderId="1" xfId="0" applyFont="1" applyFill="1" applyBorder="1" applyAlignment="1">
      <alignment horizontal="right" vertical="center"/>
    </xf>
    <xf numFmtId="0" fontId="6" fillId="6" borderId="2" xfId="0" applyFont="1" applyFill="1" applyBorder="1" applyAlignment="1">
      <alignment horizontal="right" vertical="center"/>
    </xf>
    <xf numFmtId="0" fontId="6" fillId="7" borderId="1" xfId="0" applyFont="1" applyFill="1" applyBorder="1" applyAlignment="1">
      <alignment horizontal="right" vertical="center"/>
    </xf>
    <xf numFmtId="0" fontId="6" fillId="7" borderId="2" xfId="0" applyFont="1" applyFill="1" applyBorder="1" applyAlignment="1">
      <alignment horizontal="right" vertical="center"/>
    </xf>
    <xf numFmtId="0" fontId="6" fillId="8" borderId="1" xfId="0" applyFont="1" applyFill="1" applyBorder="1" applyAlignment="1">
      <alignment horizontal="right" vertical="center"/>
    </xf>
    <xf numFmtId="0" fontId="6" fillId="8" borderId="2" xfId="0" applyFont="1" applyFill="1" applyBorder="1" applyAlignment="1">
      <alignment horizontal="right" vertical="center"/>
    </xf>
    <xf numFmtId="0" fontId="6" fillId="11" borderId="1" xfId="0" applyFont="1" applyFill="1" applyBorder="1" applyAlignment="1">
      <alignment horizontal="right" vertical="center"/>
    </xf>
    <xf numFmtId="0" fontId="6" fillId="11" borderId="2" xfId="0" applyFont="1" applyFill="1" applyBorder="1" applyAlignment="1">
      <alignment horizontal="right" vertical="center"/>
    </xf>
  </cellXfs>
  <cellStyles count="3">
    <cellStyle name="Check Cell" xfId="2" builtinId="23"/>
    <cellStyle name="Normal" xfId="0" builtinId="0"/>
    <cellStyle name="Percent" xfId="1" builtinId="5"/>
  </cellStyles>
  <dxfs count="0"/>
  <tableStyles count="0" defaultTableStyle="TableStyleMedium2" defaultPivotStyle="PivotStyleLight16"/>
  <colors>
    <mruColors>
      <color rgb="FFFFE2A7"/>
      <color rgb="FFF5750B"/>
      <color rgb="FFFFCC00"/>
      <color rgb="FFFF5399"/>
      <color rgb="FFFF8BBA"/>
      <color rgb="FFF9B67F"/>
      <color rgb="FFFFDA8F"/>
      <color rgb="FFFBD6B7"/>
      <color rgb="FFFAC9A0"/>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4"/>
    </mc:Choice>
    <mc:Fallback>
      <c:style val="24"/>
    </mc:Fallback>
  </mc:AlternateContent>
  <c:chart>
    <c:title>
      <c:tx>
        <c:rich>
          <a:bodyPr/>
          <a:lstStyle/>
          <a:p>
            <a:pPr>
              <a:defRPr sz="2400">
                <a:solidFill>
                  <a:schemeClr val="tx2"/>
                </a:solidFill>
              </a:defRPr>
            </a:pPr>
            <a:r>
              <a:rPr lang="en-GB" sz="2400">
                <a:solidFill>
                  <a:schemeClr val="tx2"/>
                </a:solidFill>
              </a:rPr>
              <a:t>Etats</a:t>
            </a:r>
            <a:r>
              <a:rPr lang="en-GB" sz="2400" baseline="0">
                <a:solidFill>
                  <a:schemeClr val="tx2"/>
                </a:solidFill>
              </a:rPr>
              <a:t> de Sortie de Phase</a:t>
            </a:r>
            <a:endParaRPr lang="en-GB" sz="2400">
              <a:solidFill>
                <a:schemeClr val="tx2"/>
              </a:solidFill>
            </a:endParaRPr>
          </a:p>
        </c:rich>
      </c:tx>
      <c:layout>
        <c:manualLayout>
          <c:xMode val="edge"/>
          <c:yMode val="edge"/>
          <c:x val="0.26007117531361212"/>
          <c:y val="0.13082540055627376"/>
        </c:manualLayout>
      </c:layout>
      <c:overlay val="0"/>
    </c:title>
    <c:autoTitleDeleted val="0"/>
    <c:plotArea>
      <c:layout>
        <c:manualLayout>
          <c:layoutTarget val="inner"/>
          <c:xMode val="edge"/>
          <c:yMode val="edge"/>
          <c:x val="0.24288425047438333"/>
          <c:y val="0.28030372155076538"/>
          <c:w val="0.60012381468943465"/>
          <c:h val="0.62373891191927078"/>
        </c:manualLayout>
      </c:layout>
      <c:barChart>
        <c:barDir val="bar"/>
        <c:grouping val="clustered"/>
        <c:varyColors val="0"/>
        <c:ser>
          <c:idx val="0"/>
          <c:order val="0"/>
          <c:tx>
            <c:v>% of phase completion</c:v>
          </c:tx>
          <c:spPr>
            <a:solidFill>
              <a:schemeClr val="accent6">
                <a:lumMod val="60000"/>
                <a:lumOff val="40000"/>
              </a:schemeClr>
            </a:solidFill>
          </c:spPr>
          <c:invertIfNegative val="0"/>
          <c:dPt>
            <c:idx val="0"/>
            <c:invertIfNegative val="0"/>
            <c:bubble3D val="0"/>
            <c:spPr>
              <a:solidFill>
                <a:srgbClr val="FFCC00"/>
              </a:solidFill>
            </c:spPr>
            <c:extLst>
              <c:ext xmlns:c16="http://schemas.microsoft.com/office/drawing/2014/chart" uri="{C3380CC4-5D6E-409C-BE32-E72D297353CC}">
                <c16:uniqueId val="{00000001-5058-4D48-838B-9E6AA7776AA9}"/>
              </c:ext>
            </c:extLst>
          </c:dPt>
          <c:dPt>
            <c:idx val="1"/>
            <c:invertIfNegative val="0"/>
            <c:bubble3D val="0"/>
            <c:spPr>
              <a:solidFill>
                <a:srgbClr val="F5750B"/>
              </a:solidFill>
            </c:spPr>
            <c:extLst>
              <c:ext xmlns:c16="http://schemas.microsoft.com/office/drawing/2014/chart" uri="{C3380CC4-5D6E-409C-BE32-E72D297353CC}">
                <c16:uniqueId val="{00000003-5058-4D48-838B-9E6AA7776AA9}"/>
              </c:ext>
            </c:extLst>
          </c:dPt>
          <c:dPt>
            <c:idx val="2"/>
            <c:invertIfNegative val="0"/>
            <c:bubble3D val="0"/>
            <c:spPr>
              <a:solidFill>
                <a:srgbClr val="FF5399"/>
              </a:solidFill>
            </c:spPr>
            <c:extLst>
              <c:ext xmlns:c16="http://schemas.microsoft.com/office/drawing/2014/chart" uri="{C3380CC4-5D6E-409C-BE32-E72D297353CC}">
                <c16:uniqueId val="{00000005-5058-4D48-838B-9E6AA7776AA9}"/>
              </c:ext>
            </c:extLst>
          </c:dPt>
          <c:dPt>
            <c:idx val="3"/>
            <c:invertIfNegative val="0"/>
            <c:bubble3D val="0"/>
            <c:spPr>
              <a:solidFill>
                <a:srgbClr val="92D050"/>
              </a:solidFill>
            </c:spPr>
            <c:extLst>
              <c:ext xmlns:c16="http://schemas.microsoft.com/office/drawing/2014/chart" uri="{C3380CC4-5D6E-409C-BE32-E72D297353CC}">
                <c16:uniqueId val="{00000007-5058-4D48-838B-9E6AA7776AA9}"/>
              </c:ext>
            </c:extLst>
          </c:dPt>
          <c:cat>
            <c:strRef>
              <c:f>'Vue globale'!$B$19:$B$22</c:f>
              <c:strCache>
                <c:ptCount val="4"/>
                <c:pt idx="0">
                  <c:v>Lancement</c:v>
                </c:pt>
                <c:pt idx="1">
                  <c:v>Planification</c:v>
                </c:pt>
                <c:pt idx="2">
                  <c:v>Exécution</c:v>
                </c:pt>
                <c:pt idx="3">
                  <c:v>Clôture</c:v>
                </c:pt>
              </c:strCache>
            </c:strRef>
          </c:cat>
          <c:val>
            <c:numRef>
              <c:f>'Vue globale'!$D$19:$D$22</c:f>
              <c:numCache>
                <c:formatCode>0%</c:formatCode>
                <c:ptCount val="4"/>
                <c:pt idx="0">
                  <c:v>0</c:v>
                </c:pt>
                <c:pt idx="1">
                  <c:v>0</c:v>
                </c:pt>
                <c:pt idx="2">
                  <c:v>0</c:v>
                </c:pt>
                <c:pt idx="3">
                  <c:v>0</c:v>
                </c:pt>
              </c:numCache>
            </c:numRef>
          </c:val>
          <c:extLst>
            <c:ext xmlns:c16="http://schemas.microsoft.com/office/drawing/2014/chart" uri="{C3380CC4-5D6E-409C-BE32-E72D297353CC}">
              <c16:uniqueId val="{00000008-5058-4D48-838B-9E6AA7776AA9}"/>
            </c:ext>
          </c:extLst>
        </c:ser>
        <c:dLbls>
          <c:showLegendKey val="0"/>
          <c:showVal val="0"/>
          <c:showCatName val="0"/>
          <c:showSerName val="0"/>
          <c:showPercent val="0"/>
          <c:showBubbleSize val="0"/>
        </c:dLbls>
        <c:gapWidth val="150"/>
        <c:axId val="108921216"/>
        <c:axId val="108923904"/>
      </c:barChart>
      <c:catAx>
        <c:axId val="108921216"/>
        <c:scaling>
          <c:orientation val="minMax"/>
        </c:scaling>
        <c:delete val="0"/>
        <c:axPos val="l"/>
        <c:majorGridlines/>
        <c:title>
          <c:tx>
            <c:rich>
              <a:bodyPr rot="-5400000" vert="horz"/>
              <a:lstStyle/>
              <a:p>
                <a:pPr>
                  <a:defRPr/>
                </a:pPr>
                <a:r>
                  <a:rPr lang="en-GB" baseline="0"/>
                  <a:t> Phases</a:t>
                </a:r>
                <a:endParaRPr lang="en-GB"/>
              </a:p>
            </c:rich>
          </c:tx>
          <c:layout>
            <c:manualLayout>
              <c:xMode val="edge"/>
              <c:yMode val="edge"/>
              <c:x val="9.260263519691618E-2"/>
              <c:y val="0.52611838445567438"/>
            </c:manualLayout>
          </c:layout>
          <c:overlay val="0"/>
        </c:title>
        <c:numFmt formatCode="General" sourceLinked="1"/>
        <c:majorTickMark val="out"/>
        <c:minorTickMark val="none"/>
        <c:tickLblPos val="nextTo"/>
        <c:txPr>
          <a:bodyPr rot="0" vert="horz"/>
          <a:lstStyle/>
          <a:p>
            <a:pPr>
              <a:defRPr sz="1200" b="1">
                <a:solidFill>
                  <a:schemeClr val="tx1">
                    <a:lumMod val="75000"/>
                    <a:lumOff val="25000"/>
                  </a:schemeClr>
                </a:solidFill>
              </a:defRPr>
            </a:pPr>
            <a:endParaRPr lang="en-US"/>
          </a:p>
        </c:txPr>
        <c:crossAx val="108923904"/>
        <c:crosses val="autoZero"/>
        <c:auto val="0"/>
        <c:lblAlgn val="ctr"/>
        <c:lblOffset val="100"/>
        <c:noMultiLvlLbl val="0"/>
      </c:catAx>
      <c:valAx>
        <c:axId val="108923904"/>
        <c:scaling>
          <c:orientation val="minMax"/>
          <c:max val="1"/>
          <c:min val="0"/>
        </c:scaling>
        <c:delete val="0"/>
        <c:axPos val="b"/>
        <c:title>
          <c:tx>
            <c:rich>
              <a:bodyPr/>
              <a:lstStyle/>
              <a:p>
                <a:pPr>
                  <a:defRPr/>
                </a:pPr>
                <a:r>
                  <a:rPr lang="en-GB"/>
                  <a:t>%</a:t>
                </a:r>
                <a:r>
                  <a:rPr lang="en-GB" baseline="0"/>
                  <a:t> Conformance</a:t>
                </a:r>
                <a:endParaRPr lang="en-GB"/>
              </a:p>
            </c:rich>
          </c:tx>
          <c:overlay val="0"/>
        </c:title>
        <c:numFmt formatCode="0%" sourceLinked="1"/>
        <c:majorTickMark val="cross"/>
        <c:minorTickMark val="in"/>
        <c:tickLblPos val="nextTo"/>
        <c:txPr>
          <a:bodyPr rot="0" vert="horz"/>
          <a:lstStyle/>
          <a:p>
            <a:pPr>
              <a:defRPr sz="1200" b="1">
                <a:solidFill>
                  <a:schemeClr val="tx1">
                    <a:lumMod val="75000"/>
                    <a:lumOff val="25000"/>
                  </a:schemeClr>
                </a:solidFill>
              </a:defRPr>
            </a:pPr>
            <a:endParaRPr lang="en-US"/>
          </a:p>
        </c:txPr>
        <c:crossAx val="108921216"/>
        <c:crosses val="autoZero"/>
        <c:crossBetween val="between"/>
        <c:majorUnit val="1"/>
        <c:minorUnit val="0.1"/>
      </c:valAx>
      <c:spPr>
        <a:solidFill>
          <a:schemeClr val="accent6">
            <a:lumMod val="20000"/>
            <a:lumOff val="80000"/>
          </a:schemeClr>
        </a:solidFill>
      </c:spPr>
    </c:plotArea>
    <c:plotVisOnly val="0"/>
    <c:dispBlanksAs val="gap"/>
    <c:showDLblsOverMax val="0"/>
  </c:chart>
  <c:printSettings>
    <c:headerFooter alignWithMargins="0">
      <c:oddFooter>&amp;L&amp;A&amp;C&amp;F&amp;R&amp;P</c:oddFooter>
    </c:headerFooter>
    <c:pageMargins b="1" l="0.75000000000000011" r="0.75000000000000011" t="1" header="0.5" footer="0.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6</xdr:col>
      <xdr:colOff>171450</xdr:colOff>
      <xdr:row>2</xdr:row>
      <xdr:rowOff>95250</xdr:rowOff>
    </xdr:from>
    <xdr:to>
      <xdr:col>16</xdr:col>
      <xdr:colOff>555625</xdr:colOff>
      <xdr:row>27</xdr:row>
      <xdr:rowOff>47625</xdr:rowOff>
    </xdr:to>
    <xdr:graphicFrame macro="">
      <xdr:nvGraphicFramePr>
        <xdr:cNvPr id="2" name="Chart 18">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59999389629810485"/>
    <pageSetUpPr fitToPage="1"/>
  </sheetPr>
  <dimension ref="A2:R31"/>
  <sheetViews>
    <sheetView tabSelected="1" view="pageLayout" zoomScale="70" zoomScaleNormal="100" zoomScalePageLayoutView="70" workbookViewId="0">
      <selection activeCell="C64" sqref="A58:C64"/>
    </sheetView>
  </sheetViews>
  <sheetFormatPr defaultColWidth="9.140625" defaultRowHeight="12.75" x14ac:dyDescent="0.2"/>
  <cols>
    <col min="1" max="1" width="4" style="1" customWidth="1"/>
    <col min="2" max="2" width="35.42578125" style="1" customWidth="1"/>
    <col min="3" max="3" width="27.42578125" style="1" customWidth="1"/>
    <col min="4" max="4" width="12.42578125" style="1" customWidth="1"/>
    <col min="5" max="5" width="13.85546875" style="1" customWidth="1"/>
    <col min="6" max="6" width="15.42578125" style="1" customWidth="1"/>
    <col min="7" max="7" width="9.140625" style="1" customWidth="1"/>
    <col min="8" max="8" width="7.42578125" style="1" customWidth="1"/>
    <col min="9" max="10" width="12.42578125" style="1" customWidth="1"/>
    <col min="11" max="11" width="10.42578125" style="1" customWidth="1"/>
    <col min="12" max="15" width="9.140625" style="1"/>
    <col min="16" max="16" width="6.28515625" style="1" customWidth="1"/>
    <col min="17" max="16384" width="9.140625" style="1"/>
  </cols>
  <sheetData>
    <row r="2" spans="1:18" ht="69.75" customHeight="1" thickBot="1" x14ac:dyDescent="0.25">
      <c r="B2" s="129" t="s">
        <v>10</v>
      </c>
      <c r="C2" s="129"/>
      <c r="D2" s="129"/>
      <c r="E2" s="129"/>
      <c r="F2" s="129"/>
      <c r="G2" s="129"/>
      <c r="H2" s="129"/>
      <c r="I2" s="129"/>
      <c r="J2" s="129"/>
      <c r="K2" s="129"/>
      <c r="L2" s="129"/>
      <c r="M2" s="129"/>
      <c r="N2" s="129"/>
      <c r="O2" s="129"/>
      <c r="P2" s="129"/>
      <c r="Q2" s="129"/>
      <c r="R2" s="129"/>
    </row>
    <row r="3" spans="1:18" ht="21" x14ac:dyDescent="0.35">
      <c r="B3" s="141" t="s">
        <v>11</v>
      </c>
      <c r="C3" s="142"/>
      <c r="D3" s="142"/>
      <c r="E3" s="142"/>
      <c r="F3" s="143"/>
      <c r="G3" s="3"/>
      <c r="H3" s="3"/>
    </row>
    <row r="4" spans="1:18" ht="15.75" x14ac:dyDescent="0.25">
      <c r="B4" s="4" t="s">
        <v>12</v>
      </c>
      <c r="C4" s="120"/>
      <c r="D4" s="120"/>
      <c r="E4" s="121"/>
      <c r="F4" s="122"/>
    </row>
    <row r="5" spans="1:18" ht="15.75" x14ac:dyDescent="0.25">
      <c r="B5" s="4" t="s">
        <v>13</v>
      </c>
      <c r="C5" s="120"/>
      <c r="D5" s="120"/>
      <c r="E5" s="121"/>
      <c r="F5" s="122"/>
    </row>
    <row r="6" spans="1:18" ht="4.5" customHeight="1" x14ac:dyDescent="0.25">
      <c r="B6" s="12"/>
      <c r="C6" s="123"/>
      <c r="D6" s="123"/>
      <c r="E6" s="124"/>
      <c r="F6" s="125"/>
    </row>
    <row r="7" spans="1:18" ht="15.75" x14ac:dyDescent="0.25">
      <c r="B7" s="4" t="s">
        <v>14</v>
      </c>
      <c r="C7" s="120"/>
      <c r="D7" s="120"/>
      <c r="E7" s="121"/>
      <c r="F7" s="122"/>
    </row>
    <row r="8" spans="1:18" ht="15.75" x14ac:dyDescent="0.25">
      <c r="B8" s="4" t="s">
        <v>15</v>
      </c>
      <c r="C8" s="120"/>
      <c r="D8" s="120"/>
      <c r="E8" s="121"/>
      <c r="F8" s="122"/>
    </row>
    <row r="9" spans="1:18" ht="6" customHeight="1" x14ac:dyDescent="0.25">
      <c r="B9" s="13"/>
      <c r="C9" s="126"/>
      <c r="D9" s="126"/>
      <c r="E9" s="127"/>
      <c r="F9" s="128"/>
    </row>
    <row r="10" spans="1:18" ht="15.75" x14ac:dyDescent="0.25">
      <c r="B10" s="4" t="s">
        <v>16</v>
      </c>
      <c r="C10" s="120"/>
      <c r="D10" s="120"/>
      <c r="E10" s="121"/>
      <c r="F10" s="122"/>
    </row>
    <row r="11" spans="1:18" ht="15.75" x14ac:dyDescent="0.25">
      <c r="B11" s="4" t="s">
        <v>17</v>
      </c>
      <c r="C11" s="120"/>
      <c r="D11" s="120"/>
      <c r="E11" s="121"/>
      <c r="F11" s="122"/>
    </row>
    <row r="12" spans="1:18" ht="5.25" customHeight="1" x14ac:dyDescent="0.25">
      <c r="B12" s="12"/>
      <c r="C12" s="144"/>
      <c r="D12" s="144"/>
      <c r="E12" s="145"/>
      <c r="F12" s="146"/>
      <c r="I12" s="5"/>
    </row>
    <row r="13" spans="1:18" ht="15.75" customHeight="1" x14ac:dyDescent="0.25">
      <c r="B13" s="4" t="s">
        <v>18</v>
      </c>
      <c r="C13" s="120"/>
      <c r="D13" s="120"/>
      <c r="E13" s="121"/>
      <c r="F13" s="122"/>
    </row>
    <row r="14" spans="1:18" ht="5.25" customHeight="1" x14ac:dyDescent="0.25">
      <c r="B14" s="12"/>
      <c r="C14" s="130"/>
      <c r="D14" s="130"/>
      <c r="E14" s="131"/>
      <c r="F14" s="132"/>
    </row>
    <row r="15" spans="1:18" ht="18.75" x14ac:dyDescent="0.3">
      <c r="B15" s="36" t="s">
        <v>19</v>
      </c>
      <c r="C15" s="153">
        <f>AVERAGE(D19,D20,D21,D22)</f>
        <v>0</v>
      </c>
      <c r="D15" s="153"/>
      <c r="E15" s="154"/>
      <c r="F15" s="155"/>
    </row>
    <row r="16" spans="1:18" ht="32.25" thickBot="1" x14ac:dyDescent="0.35">
      <c r="A16" s="6"/>
      <c r="B16" s="7" t="s">
        <v>20</v>
      </c>
      <c r="C16" s="150">
        <f>C15</f>
        <v>0</v>
      </c>
      <c r="D16" s="151"/>
      <c r="E16" s="151"/>
      <c r="F16" s="152"/>
    </row>
    <row r="17" spans="1:9" ht="16.5" thickBot="1" x14ac:dyDescent="0.3">
      <c r="A17" s="8"/>
    </row>
    <row r="18" spans="1:9" ht="31.5" x14ac:dyDescent="0.2">
      <c r="B18" s="14" t="s">
        <v>21</v>
      </c>
      <c r="C18" s="15" t="s">
        <v>26</v>
      </c>
      <c r="D18" s="16" t="s">
        <v>27</v>
      </c>
      <c r="E18" s="16" t="s">
        <v>5</v>
      </c>
      <c r="F18" s="17" t="s">
        <v>28</v>
      </c>
      <c r="G18" s="9" t="s">
        <v>3</v>
      </c>
    </row>
    <row r="19" spans="1:9" ht="31.5" x14ac:dyDescent="0.2">
      <c r="B19" s="33" t="s">
        <v>22</v>
      </c>
      <c r="C19" s="108">
        <f>Lancement!F3</f>
        <v>0</v>
      </c>
      <c r="D19" s="109">
        <f>Lancement!E3</f>
        <v>0</v>
      </c>
      <c r="E19" s="110" t="str">
        <f>Lancement!F2</f>
        <v>dd/mm/yyyy</v>
      </c>
      <c r="F19" s="111" t="str">
        <f>IF(D19=0,"Non","Oui")</f>
        <v>Non</v>
      </c>
      <c r="G19" s="9"/>
      <c r="I19" s="10"/>
    </row>
    <row r="20" spans="1:9" ht="31.5" x14ac:dyDescent="0.2">
      <c r="B20" s="33" t="s">
        <v>23</v>
      </c>
      <c r="C20" s="108">
        <f>Planification!F3</f>
        <v>0</v>
      </c>
      <c r="D20" s="112">
        <f>Planification!E3</f>
        <v>0</v>
      </c>
      <c r="E20" s="110" t="str">
        <f>Planification!F2</f>
        <v>dd/mm/yyyy</v>
      </c>
      <c r="F20" s="111" t="str">
        <f t="shared" ref="F20:F22" si="0">IF(D20=0,"Non","Oui")</f>
        <v>Non</v>
      </c>
      <c r="G20" s="9"/>
    </row>
    <row r="21" spans="1:9" ht="31.5" x14ac:dyDescent="0.2">
      <c r="B21" s="33" t="s">
        <v>24</v>
      </c>
      <c r="C21" s="108">
        <f>Exécution!F3</f>
        <v>0</v>
      </c>
      <c r="D21" s="112">
        <f>Exécution!E3</f>
        <v>0</v>
      </c>
      <c r="E21" s="110" t="str">
        <f>Exécution!F2</f>
        <v>dd/mm/yyyy</v>
      </c>
      <c r="F21" s="111" t="str">
        <f t="shared" si="0"/>
        <v>Non</v>
      </c>
      <c r="G21" s="9"/>
    </row>
    <row r="22" spans="1:9" ht="32.25" thickBot="1" x14ac:dyDescent="0.25">
      <c r="B22" s="34" t="s">
        <v>25</v>
      </c>
      <c r="C22" s="113">
        <f>Clôture!F3</f>
        <v>0</v>
      </c>
      <c r="D22" s="114">
        <f>Clôture!E3</f>
        <v>0</v>
      </c>
      <c r="E22" s="115" t="str">
        <f>Clôture!F2</f>
        <v>dd/mm/yyyy</v>
      </c>
      <c r="F22" s="111" t="str">
        <f t="shared" si="0"/>
        <v>Non</v>
      </c>
      <c r="G22" s="9"/>
    </row>
    <row r="23" spans="1:9" ht="13.5" thickBot="1" x14ac:dyDescent="0.25"/>
    <row r="24" spans="1:9" x14ac:dyDescent="0.2">
      <c r="B24" s="11" t="s">
        <v>29</v>
      </c>
      <c r="C24" s="135"/>
      <c r="D24" s="136"/>
      <c r="E24" s="136"/>
      <c r="F24" s="137"/>
    </row>
    <row r="25" spans="1:9" ht="39.75" customHeight="1" x14ac:dyDescent="0.2">
      <c r="A25" s="35"/>
      <c r="B25" s="116">
        <v>0.3</v>
      </c>
      <c r="C25" s="138" t="s">
        <v>30</v>
      </c>
      <c r="D25" s="139"/>
      <c r="E25" s="139"/>
      <c r="F25" s="140"/>
    </row>
    <row r="26" spans="1:9" ht="45.75" customHeight="1" x14ac:dyDescent="0.2">
      <c r="A26" s="35"/>
      <c r="B26" s="117">
        <v>0.7</v>
      </c>
      <c r="C26" s="138" t="s">
        <v>31</v>
      </c>
      <c r="D26" s="139"/>
      <c r="E26" s="139"/>
      <c r="F26" s="140"/>
    </row>
    <row r="27" spans="1:9" ht="59.25" customHeight="1" thickBot="1" x14ac:dyDescent="0.25">
      <c r="A27" s="35"/>
      <c r="B27" s="118">
        <v>0.9</v>
      </c>
      <c r="C27" s="147" t="s">
        <v>32</v>
      </c>
      <c r="D27" s="148"/>
      <c r="E27" s="148"/>
      <c r="F27" s="149"/>
    </row>
    <row r="28" spans="1:9" x14ac:dyDescent="0.2">
      <c r="A28" s="35"/>
      <c r="B28" s="134"/>
      <c r="C28" s="134"/>
      <c r="D28" s="134"/>
      <c r="E28" s="134"/>
      <c r="F28" s="134"/>
    </row>
    <row r="29" spans="1:9" x14ac:dyDescent="0.2">
      <c r="A29" s="35"/>
      <c r="B29" s="134" t="s">
        <v>9</v>
      </c>
      <c r="C29" s="134"/>
      <c r="D29" s="134"/>
      <c r="E29" s="134"/>
      <c r="F29" s="134"/>
    </row>
    <row r="30" spans="1:9" x14ac:dyDescent="0.2">
      <c r="A30" s="35"/>
      <c r="B30" s="134"/>
      <c r="C30" s="134"/>
      <c r="D30" s="134"/>
      <c r="E30" s="134"/>
      <c r="F30" s="134"/>
    </row>
    <row r="31" spans="1:9" x14ac:dyDescent="0.2">
      <c r="B31" s="133"/>
      <c r="C31" s="134"/>
      <c r="D31" s="134"/>
      <c r="E31" s="134"/>
      <c r="F31" s="134"/>
    </row>
  </sheetData>
  <mergeCells count="23">
    <mergeCell ref="B2:R2"/>
    <mergeCell ref="C14:F14"/>
    <mergeCell ref="B31:F31"/>
    <mergeCell ref="C24:F24"/>
    <mergeCell ref="C25:F25"/>
    <mergeCell ref="C26:F26"/>
    <mergeCell ref="B28:F28"/>
    <mergeCell ref="B3:F3"/>
    <mergeCell ref="C12:F12"/>
    <mergeCell ref="C27:F27"/>
    <mergeCell ref="B29:F29"/>
    <mergeCell ref="B30:F30"/>
    <mergeCell ref="C16:F16"/>
    <mergeCell ref="C15:F15"/>
    <mergeCell ref="C4:F4"/>
    <mergeCell ref="C5:F5"/>
    <mergeCell ref="C11:F11"/>
    <mergeCell ref="C13:F13"/>
    <mergeCell ref="C6:F6"/>
    <mergeCell ref="C7:F7"/>
    <mergeCell ref="C8:F8"/>
    <mergeCell ref="C9:F9"/>
    <mergeCell ref="C10:F10"/>
  </mergeCells>
  <conditionalFormatting sqref="C19">
    <cfRule type="iconSet" priority="6">
      <iconSet iconSet="3TrafficLights2" showValue="0">
        <cfvo type="percent" val="0"/>
        <cfvo type="num" val="0.5" gte="0"/>
        <cfvo type="num" val="0.8" gte="0"/>
      </iconSet>
    </cfRule>
  </conditionalFormatting>
  <conditionalFormatting sqref="C20:C22">
    <cfRule type="iconSet" priority="5">
      <iconSet iconSet="3TrafficLights2" showValue="0">
        <cfvo type="percent" val="0"/>
        <cfvo type="num" val="0.5" gte="0"/>
        <cfvo type="num" val="0.8" gte="0"/>
      </iconSet>
    </cfRule>
  </conditionalFormatting>
  <conditionalFormatting sqref="B25:B27">
    <cfRule type="iconSet" priority="4">
      <iconSet iconSet="3TrafficLights2" showValue="0">
        <cfvo type="percent" val="0"/>
        <cfvo type="num" val="0.5" gte="0"/>
        <cfvo type="num" val="0.8" gte="0"/>
      </iconSet>
    </cfRule>
  </conditionalFormatting>
  <conditionalFormatting sqref="C16:F16">
    <cfRule type="iconSet" priority="1">
      <iconSet iconSet="3TrafficLights2" showValue="0">
        <cfvo type="percent" val="0"/>
        <cfvo type="num" val="0.5" gte="0"/>
        <cfvo type="num" val="0.8" gte="0"/>
      </iconSet>
    </cfRule>
  </conditionalFormatting>
  <pageMargins left="0.7" right="0.7" top="1.03125" bottom="0.75" header="0.3" footer="0.3"/>
  <pageSetup paperSize="9" scale="60" fitToHeight="0" orientation="landscape" r:id="rId1"/>
  <headerFooter>
    <oddHeader>&amp;L&amp;"-,Regular"&amp;8&amp;K00-007&amp;G &amp;K00-025PM² Logs V.3.0.1&amp;C&amp;"-,Bold"&amp;16Liste de Contrôle Sortie de Phase
&amp;K09-023 &amp;K09-041&lt;Projet&gt;&amp;R&amp;G</oddHeader>
    <oddFooter>&amp;R&amp;P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DA8F"/>
    <pageSetUpPr fitToPage="1"/>
  </sheetPr>
  <dimension ref="B1:L56"/>
  <sheetViews>
    <sheetView view="pageLayout" zoomScale="80" zoomScaleNormal="100" zoomScalePageLayoutView="80" workbookViewId="0">
      <selection activeCell="J14" sqref="J14"/>
    </sheetView>
  </sheetViews>
  <sheetFormatPr defaultColWidth="4.42578125" defaultRowHeight="12.75" x14ac:dyDescent="0.2"/>
  <cols>
    <col min="1" max="1" width="4.42578125" style="1"/>
    <col min="2" max="2" width="7.140625" style="1" customWidth="1"/>
    <col min="3" max="3" width="98.42578125" style="1" customWidth="1"/>
    <col min="4" max="5" width="14.140625" style="1" customWidth="1"/>
    <col min="6" max="6" width="31.140625" style="1" customWidth="1"/>
    <col min="7" max="11" width="4.42578125" style="1"/>
    <col min="12" max="12" width="4.42578125" style="1" hidden="1" customWidth="1"/>
    <col min="13" max="13" width="0" style="1" hidden="1" customWidth="1"/>
    <col min="14" max="16384" width="4.42578125" style="1"/>
  </cols>
  <sheetData>
    <row r="1" spans="2:12" ht="13.5" thickBot="1" x14ac:dyDescent="0.25"/>
    <row r="2" spans="2:12" ht="16.5" thickBot="1" x14ac:dyDescent="0.25">
      <c r="B2" s="23"/>
      <c r="C2" s="24" t="s">
        <v>33</v>
      </c>
      <c r="D2" s="24"/>
      <c r="E2" s="29" t="s">
        <v>6</v>
      </c>
      <c r="F2" s="52" t="s">
        <v>7</v>
      </c>
    </row>
    <row r="3" spans="2:12" ht="21.75" thickBot="1" x14ac:dyDescent="0.25">
      <c r="B3" s="156" t="s">
        <v>34</v>
      </c>
      <c r="C3" s="157"/>
      <c r="D3" s="157"/>
      <c r="E3" s="95">
        <f>E33/(280-D33*10)</f>
        <v>0</v>
      </c>
      <c r="F3" s="96">
        <f>E3</f>
        <v>0</v>
      </c>
    </row>
    <row r="4" spans="2:12" ht="16.5" thickBot="1" x14ac:dyDescent="0.25">
      <c r="B4" s="20" t="s">
        <v>0</v>
      </c>
      <c r="C4" s="20" t="s">
        <v>1</v>
      </c>
      <c r="D4" s="81" t="s">
        <v>35</v>
      </c>
      <c r="E4" s="21" t="s">
        <v>2</v>
      </c>
      <c r="F4" s="22" t="s">
        <v>36</v>
      </c>
    </row>
    <row r="5" spans="2:12" ht="15" x14ac:dyDescent="0.2">
      <c r="B5" s="67">
        <v>1</v>
      </c>
      <c r="C5" s="69" t="s">
        <v>37</v>
      </c>
      <c r="D5" s="79" t="s">
        <v>67</v>
      </c>
      <c r="E5" s="89">
        <f t="shared" ref="E5:E32" si="0">IF(D5="Oui",10,IF(D5="Oui, en partie",5,IF(D5="Non",0,"-")))</f>
        <v>0</v>
      </c>
      <c r="F5" s="88" t="s">
        <v>65</v>
      </c>
    </row>
    <row r="6" spans="2:12" ht="15" x14ac:dyDescent="0.2">
      <c r="B6" s="53">
        <f>B5+1</f>
        <v>2</v>
      </c>
      <c r="C6" s="71" t="s">
        <v>38</v>
      </c>
      <c r="D6" s="72" t="s">
        <v>67</v>
      </c>
      <c r="E6" s="89">
        <f t="shared" si="0"/>
        <v>0</v>
      </c>
      <c r="F6" s="73"/>
    </row>
    <row r="7" spans="2:12" ht="15" x14ac:dyDescent="0.2">
      <c r="B7" s="53">
        <f t="shared" ref="B7:B32" si="1">B6+1</f>
        <v>3</v>
      </c>
      <c r="C7" s="71" t="s">
        <v>39</v>
      </c>
      <c r="D7" s="72" t="s">
        <v>67</v>
      </c>
      <c r="E7" s="89">
        <f t="shared" si="0"/>
        <v>0</v>
      </c>
      <c r="F7" s="73"/>
    </row>
    <row r="8" spans="2:12" ht="15" x14ac:dyDescent="0.2">
      <c r="B8" s="53">
        <f t="shared" si="1"/>
        <v>4</v>
      </c>
      <c r="C8" s="71" t="s">
        <v>40</v>
      </c>
      <c r="D8" s="72" t="s">
        <v>67</v>
      </c>
      <c r="E8" s="89">
        <f t="shared" si="0"/>
        <v>0</v>
      </c>
      <c r="F8" s="73"/>
      <c r="L8" s="1" t="s">
        <v>66</v>
      </c>
    </row>
    <row r="9" spans="2:12" ht="15" x14ac:dyDescent="0.2">
      <c r="B9" s="53">
        <f t="shared" si="1"/>
        <v>5</v>
      </c>
      <c r="C9" s="71" t="s">
        <v>41</v>
      </c>
      <c r="D9" s="72" t="s">
        <v>67</v>
      </c>
      <c r="E9" s="89">
        <f t="shared" si="0"/>
        <v>0</v>
      </c>
      <c r="F9" s="73"/>
      <c r="L9" s="78" t="s">
        <v>68</v>
      </c>
    </row>
    <row r="10" spans="2:12" ht="15" x14ac:dyDescent="0.2">
      <c r="B10" s="53">
        <f t="shared" si="1"/>
        <v>6</v>
      </c>
      <c r="C10" s="71" t="s">
        <v>42</v>
      </c>
      <c r="D10" s="72" t="s">
        <v>67</v>
      </c>
      <c r="E10" s="89">
        <f t="shared" si="0"/>
        <v>0</v>
      </c>
      <c r="F10" s="73"/>
      <c r="L10" s="1" t="s">
        <v>67</v>
      </c>
    </row>
    <row r="11" spans="2:12" ht="15" x14ac:dyDescent="0.2">
      <c r="B11" s="53">
        <f t="shared" si="1"/>
        <v>7</v>
      </c>
      <c r="C11" s="71" t="s">
        <v>43</v>
      </c>
      <c r="D11" s="72" t="s">
        <v>67</v>
      </c>
      <c r="E11" s="89">
        <f t="shared" si="0"/>
        <v>0</v>
      </c>
      <c r="F11" s="73"/>
      <c r="L11" s="1" t="s">
        <v>8</v>
      </c>
    </row>
    <row r="12" spans="2:12" ht="15" x14ac:dyDescent="0.2">
      <c r="B12" s="53">
        <f t="shared" si="1"/>
        <v>8</v>
      </c>
      <c r="C12" s="71" t="s">
        <v>44</v>
      </c>
      <c r="D12" s="72" t="s">
        <v>67</v>
      </c>
      <c r="E12" s="89">
        <f t="shared" si="0"/>
        <v>0</v>
      </c>
      <c r="F12" s="73"/>
    </row>
    <row r="13" spans="2:12" ht="15" x14ac:dyDescent="0.2">
      <c r="B13" s="53">
        <f t="shared" si="1"/>
        <v>9</v>
      </c>
      <c r="C13" s="71" t="s">
        <v>45</v>
      </c>
      <c r="D13" s="72" t="s">
        <v>67</v>
      </c>
      <c r="E13" s="89">
        <f t="shared" si="0"/>
        <v>0</v>
      </c>
      <c r="F13" s="73"/>
    </row>
    <row r="14" spans="2:12" ht="15" x14ac:dyDescent="0.2">
      <c r="B14" s="53">
        <f t="shared" si="1"/>
        <v>10</v>
      </c>
      <c r="C14" s="71" t="s">
        <v>46</v>
      </c>
      <c r="D14" s="72" t="s">
        <v>67</v>
      </c>
      <c r="E14" s="89">
        <f t="shared" si="0"/>
        <v>0</v>
      </c>
      <c r="F14" s="73"/>
    </row>
    <row r="15" spans="2:12" ht="15" x14ac:dyDescent="0.2">
      <c r="B15" s="53">
        <f t="shared" si="1"/>
        <v>11</v>
      </c>
      <c r="C15" s="71" t="s">
        <v>47</v>
      </c>
      <c r="D15" s="72" t="s">
        <v>67</v>
      </c>
      <c r="E15" s="89">
        <f t="shared" si="0"/>
        <v>0</v>
      </c>
      <c r="F15" s="73"/>
    </row>
    <row r="16" spans="2:12" ht="15.75" customHeight="1" x14ac:dyDescent="0.2">
      <c r="B16" s="53">
        <f t="shared" si="1"/>
        <v>12</v>
      </c>
      <c r="C16" s="71" t="s">
        <v>48</v>
      </c>
      <c r="D16" s="72" t="s">
        <v>67</v>
      </c>
      <c r="E16" s="89">
        <f t="shared" si="0"/>
        <v>0</v>
      </c>
      <c r="F16" s="73"/>
    </row>
    <row r="17" spans="2:6" ht="15" x14ac:dyDescent="0.2">
      <c r="B17" s="53">
        <f t="shared" si="1"/>
        <v>13</v>
      </c>
      <c r="C17" s="74" t="s">
        <v>49</v>
      </c>
      <c r="D17" s="72" t="s">
        <v>67</v>
      </c>
      <c r="E17" s="89">
        <f t="shared" si="0"/>
        <v>0</v>
      </c>
      <c r="F17" s="73"/>
    </row>
    <row r="18" spans="2:6" ht="15.75" customHeight="1" x14ac:dyDescent="0.2">
      <c r="B18" s="53">
        <f t="shared" si="1"/>
        <v>14</v>
      </c>
      <c r="C18" s="71" t="s">
        <v>50</v>
      </c>
      <c r="D18" s="72" t="s">
        <v>67</v>
      </c>
      <c r="E18" s="89">
        <f t="shared" si="0"/>
        <v>0</v>
      </c>
      <c r="F18" s="73"/>
    </row>
    <row r="19" spans="2:6" ht="15" x14ac:dyDescent="0.2">
      <c r="B19" s="53">
        <f t="shared" si="1"/>
        <v>15</v>
      </c>
      <c r="C19" s="71" t="s">
        <v>51</v>
      </c>
      <c r="D19" s="72" t="s">
        <v>67</v>
      </c>
      <c r="E19" s="89">
        <f t="shared" si="0"/>
        <v>0</v>
      </c>
      <c r="F19" s="73"/>
    </row>
    <row r="20" spans="2:6" ht="30" x14ac:dyDescent="0.2">
      <c r="B20" s="53">
        <f t="shared" si="1"/>
        <v>16</v>
      </c>
      <c r="C20" s="71" t="s">
        <v>52</v>
      </c>
      <c r="D20" s="72" t="s">
        <v>67</v>
      </c>
      <c r="E20" s="89">
        <f t="shared" si="0"/>
        <v>0</v>
      </c>
      <c r="F20" s="73"/>
    </row>
    <row r="21" spans="2:6" ht="15" x14ac:dyDescent="0.2">
      <c r="B21" s="53">
        <f t="shared" si="1"/>
        <v>17</v>
      </c>
      <c r="C21" s="71" t="s">
        <v>53</v>
      </c>
      <c r="D21" s="72" t="s">
        <v>67</v>
      </c>
      <c r="E21" s="89">
        <f t="shared" si="0"/>
        <v>0</v>
      </c>
      <c r="F21" s="73"/>
    </row>
    <row r="22" spans="2:6" ht="15" x14ac:dyDescent="0.2">
      <c r="B22" s="53">
        <f t="shared" si="1"/>
        <v>18</v>
      </c>
      <c r="C22" s="71" t="s">
        <v>54</v>
      </c>
      <c r="D22" s="72" t="s">
        <v>67</v>
      </c>
      <c r="E22" s="89">
        <f t="shared" si="0"/>
        <v>0</v>
      </c>
      <c r="F22" s="73"/>
    </row>
    <row r="23" spans="2:6" ht="30" x14ac:dyDescent="0.2">
      <c r="B23" s="53">
        <f t="shared" si="1"/>
        <v>19</v>
      </c>
      <c r="C23" s="71" t="s">
        <v>55</v>
      </c>
      <c r="D23" s="72" t="s">
        <v>67</v>
      </c>
      <c r="E23" s="89">
        <f t="shared" si="0"/>
        <v>0</v>
      </c>
      <c r="F23" s="73"/>
    </row>
    <row r="24" spans="2:6" ht="15" x14ac:dyDescent="0.2">
      <c r="B24" s="53">
        <f t="shared" si="1"/>
        <v>20</v>
      </c>
      <c r="C24" s="74" t="s">
        <v>56</v>
      </c>
      <c r="D24" s="72" t="s">
        <v>67</v>
      </c>
      <c r="E24" s="89">
        <f t="shared" si="0"/>
        <v>0</v>
      </c>
      <c r="F24" s="73"/>
    </row>
    <row r="25" spans="2:6" ht="15" x14ac:dyDescent="0.2">
      <c r="B25" s="53">
        <f t="shared" si="1"/>
        <v>21</v>
      </c>
      <c r="C25" s="71" t="s">
        <v>57</v>
      </c>
      <c r="D25" s="72" t="s">
        <v>67</v>
      </c>
      <c r="E25" s="89">
        <f t="shared" si="0"/>
        <v>0</v>
      </c>
      <c r="F25" s="73"/>
    </row>
    <row r="26" spans="2:6" ht="15" x14ac:dyDescent="0.2">
      <c r="B26" s="53">
        <f t="shared" si="1"/>
        <v>22</v>
      </c>
      <c r="C26" s="71" t="s">
        <v>58</v>
      </c>
      <c r="D26" s="72" t="s">
        <v>67</v>
      </c>
      <c r="E26" s="89">
        <f t="shared" si="0"/>
        <v>0</v>
      </c>
      <c r="F26" s="73"/>
    </row>
    <row r="27" spans="2:6" ht="30" x14ac:dyDescent="0.2">
      <c r="B27" s="53">
        <f t="shared" si="1"/>
        <v>23</v>
      </c>
      <c r="C27" s="71" t="s">
        <v>59</v>
      </c>
      <c r="D27" s="72" t="s">
        <v>67</v>
      </c>
      <c r="E27" s="89">
        <f t="shared" si="0"/>
        <v>0</v>
      </c>
      <c r="F27" s="73"/>
    </row>
    <row r="28" spans="2:6" ht="30" x14ac:dyDescent="0.2">
      <c r="B28" s="53">
        <f t="shared" si="1"/>
        <v>24</v>
      </c>
      <c r="C28" s="71" t="s">
        <v>60</v>
      </c>
      <c r="D28" s="72" t="s">
        <v>67</v>
      </c>
      <c r="E28" s="89">
        <f t="shared" si="0"/>
        <v>0</v>
      </c>
      <c r="F28" s="73"/>
    </row>
    <row r="29" spans="2:6" ht="30" x14ac:dyDescent="0.2">
      <c r="B29" s="53">
        <f t="shared" si="1"/>
        <v>25</v>
      </c>
      <c r="C29" s="71" t="s">
        <v>61</v>
      </c>
      <c r="D29" s="72" t="s">
        <v>67</v>
      </c>
      <c r="E29" s="89">
        <f t="shared" si="0"/>
        <v>0</v>
      </c>
      <c r="F29" s="73"/>
    </row>
    <row r="30" spans="2:6" ht="15" x14ac:dyDescent="0.2">
      <c r="B30" s="53">
        <f t="shared" si="1"/>
        <v>26</v>
      </c>
      <c r="C30" s="71" t="s">
        <v>62</v>
      </c>
      <c r="D30" s="72" t="s">
        <v>67</v>
      </c>
      <c r="E30" s="89">
        <f t="shared" si="0"/>
        <v>0</v>
      </c>
      <c r="F30" s="73"/>
    </row>
    <row r="31" spans="2:6" ht="15" x14ac:dyDescent="0.2">
      <c r="B31" s="53">
        <f t="shared" si="1"/>
        <v>27</v>
      </c>
      <c r="C31" s="71" t="s">
        <v>63</v>
      </c>
      <c r="D31" s="72" t="s">
        <v>67</v>
      </c>
      <c r="E31" s="89">
        <f t="shared" si="0"/>
        <v>0</v>
      </c>
      <c r="F31" s="73"/>
    </row>
    <row r="32" spans="2:6" ht="15.75" thickBot="1" x14ac:dyDescent="0.25">
      <c r="B32" s="93">
        <f t="shared" si="1"/>
        <v>28</v>
      </c>
      <c r="C32" s="75" t="s">
        <v>64</v>
      </c>
      <c r="D32" s="76" t="s">
        <v>67</v>
      </c>
      <c r="E32" s="94">
        <f t="shared" si="0"/>
        <v>0</v>
      </c>
      <c r="F32" s="77"/>
    </row>
    <row r="33" spans="2:6" ht="15.75" hidden="1" thickBot="1" x14ac:dyDescent="0.25">
      <c r="B33" s="68"/>
      <c r="C33" s="90" t="s">
        <v>4</v>
      </c>
      <c r="D33" s="80">
        <f>COUNTIF(D5:D32,"N/A")</f>
        <v>0</v>
      </c>
      <c r="E33" s="91">
        <f>SUM(E5:E32)</f>
        <v>0</v>
      </c>
      <c r="F33" s="92"/>
    </row>
    <row r="34" spans="2:6" x14ac:dyDescent="0.2">
      <c r="B34" s="19"/>
      <c r="C34" s="18"/>
      <c r="D34" s="19"/>
      <c r="E34" s="19"/>
      <c r="F34" s="19"/>
    </row>
    <row r="35" spans="2:6" x14ac:dyDescent="0.2">
      <c r="B35" s="19"/>
      <c r="C35" s="18"/>
      <c r="D35" s="19"/>
      <c r="E35" s="19"/>
      <c r="F35" s="19"/>
    </row>
    <row r="36" spans="2:6" x14ac:dyDescent="0.2">
      <c r="B36" s="19"/>
      <c r="C36" s="18"/>
      <c r="D36" s="19"/>
      <c r="E36" s="19"/>
      <c r="F36" s="19"/>
    </row>
    <row r="37" spans="2:6" x14ac:dyDescent="0.2">
      <c r="B37" s="19"/>
      <c r="C37" s="18"/>
      <c r="D37" s="19"/>
      <c r="E37" s="19"/>
      <c r="F37" s="19"/>
    </row>
    <row r="38" spans="2:6" x14ac:dyDescent="0.2">
      <c r="B38" s="19"/>
      <c r="C38" s="18"/>
      <c r="D38" s="19"/>
      <c r="E38" s="19"/>
      <c r="F38" s="19"/>
    </row>
    <row r="39" spans="2:6" x14ac:dyDescent="0.2">
      <c r="B39" s="19"/>
      <c r="C39" s="18"/>
      <c r="D39" s="19"/>
      <c r="E39" s="19"/>
      <c r="F39" s="19"/>
    </row>
    <row r="40" spans="2:6" x14ac:dyDescent="0.2">
      <c r="B40" s="19"/>
      <c r="C40" s="18"/>
      <c r="D40" s="19"/>
      <c r="E40" s="19"/>
      <c r="F40" s="19"/>
    </row>
    <row r="41" spans="2:6" x14ac:dyDescent="0.2">
      <c r="B41" s="19"/>
      <c r="C41" s="18"/>
      <c r="D41" s="19"/>
      <c r="E41" s="19"/>
      <c r="F41" s="19"/>
    </row>
    <row r="42" spans="2:6" x14ac:dyDescent="0.2">
      <c r="B42" s="19"/>
      <c r="C42" s="18"/>
      <c r="D42" s="19"/>
      <c r="E42" s="19"/>
      <c r="F42" s="19"/>
    </row>
    <row r="43" spans="2:6" x14ac:dyDescent="0.2">
      <c r="B43" s="19"/>
      <c r="C43" s="18"/>
      <c r="D43" s="19"/>
      <c r="E43" s="19"/>
      <c r="F43" s="19"/>
    </row>
    <row r="44" spans="2:6" x14ac:dyDescent="0.2">
      <c r="B44" s="19"/>
      <c r="C44" s="18"/>
      <c r="D44" s="19"/>
      <c r="E44" s="19"/>
      <c r="F44" s="19"/>
    </row>
    <row r="45" spans="2:6" x14ac:dyDescent="0.2">
      <c r="B45" s="19"/>
      <c r="C45" s="18"/>
      <c r="D45" s="19"/>
      <c r="E45" s="19"/>
      <c r="F45" s="19"/>
    </row>
    <row r="46" spans="2:6" x14ac:dyDescent="0.2">
      <c r="B46" s="19"/>
      <c r="C46" s="18"/>
      <c r="D46" s="19"/>
      <c r="E46" s="19"/>
      <c r="F46" s="19"/>
    </row>
    <row r="47" spans="2:6" x14ac:dyDescent="0.2">
      <c r="B47" s="19"/>
      <c r="C47" s="18"/>
      <c r="D47" s="19"/>
      <c r="E47" s="19"/>
      <c r="F47" s="19"/>
    </row>
    <row r="48" spans="2:6" x14ac:dyDescent="0.2">
      <c r="B48" s="19"/>
      <c r="C48" s="18"/>
      <c r="D48" s="19"/>
      <c r="E48" s="19"/>
      <c r="F48" s="19"/>
    </row>
    <row r="49" spans="2:6" x14ac:dyDescent="0.2">
      <c r="B49" s="19"/>
      <c r="C49" s="18"/>
      <c r="D49" s="19"/>
      <c r="E49" s="19"/>
      <c r="F49" s="19"/>
    </row>
    <row r="50" spans="2:6" x14ac:dyDescent="0.2">
      <c r="B50" s="19"/>
      <c r="C50" s="18"/>
      <c r="D50" s="19"/>
      <c r="E50" s="19"/>
      <c r="F50" s="19"/>
    </row>
    <row r="51" spans="2:6" x14ac:dyDescent="0.2">
      <c r="B51" s="19"/>
      <c r="C51" s="18"/>
      <c r="D51" s="19"/>
      <c r="E51" s="19"/>
      <c r="F51" s="19"/>
    </row>
    <row r="52" spans="2:6" x14ac:dyDescent="0.2">
      <c r="B52" s="19"/>
      <c r="C52" s="18"/>
      <c r="D52" s="19"/>
      <c r="E52" s="19"/>
      <c r="F52" s="19"/>
    </row>
    <row r="53" spans="2:6" x14ac:dyDescent="0.2">
      <c r="B53" s="19"/>
      <c r="C53" s="18"/>
      <c r="D53" s="19"/>
      <c r="E53" s="19"/>
      <c r="F53" s="19"/>
    </row>
    <row r="54" spans="2:6" x14ac:dyDescent="0.2">
      <c r="B54" s="19"/>
      <c r="C54" s="18"/>
      <c r="D54" s="19"/>
      <c r="E54" s="19"/>
      <c r="F54" s="19"/>
    </row>
    <row r="55" spans="2:6" x14ac:dyDescent="0.2">
      <c r="B55" s="19"/>
      <c r="C55" s="18"/>
      <c r="D55" s="19"/>
      <c r="E55" s="19"/>
      <c r="F55" s="19"/>
    </row>
    <row r="56" spans="2:6" x14ac:dyDescent="0.2">
      <c r="B56" s="19"/>
      <c r="C56" s="18"/>
      <c r="D56" s="19"/>
      <c r="E56" s="19"/>
      <c r="F56" s="19"/>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34:D56 D5:D32" xr:uid="{00000000-0002-0000-0100-000000000000}">
      <formula1>$L$8:$L$11</formula1>
    </dataValidation>
  </dataValidations>
  <pageMargins left="0.7" right="0.7" top="1.0208333333333333" bottom="0.75" header="0.3" footer="0.3"/>
  <pageSetup paperSize="9" scale="60" orientation="landscape" r:id="rId1"/>
  <headerFooter>
    <oddHeader>&amp;L&amp;"-,Regular"&amp;8&amp;K00-004&amp;G&amp;K00-028 PM² Logs V3.0.1&amp;C&amp;"-,Bold"&amp;16Liste de Contrôle Sortie de Phase
 &lt;Projet&gt;&amp;R&amp;G</oddHeader>
    <oddFooter>&amp;R&amp;P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9B67F"/>
  </sheetPr>
  <dimension ref="B1:L71"/>
  <sheetViews>
    <sheetView view="pageLayout" zoomScale="90" zoomScaleNormal="100" zoomScalePageLayoutView="90" workbookViewId="0">
      <selection activeCell="D8" sqref="D8"/>
    </sheetView>
  </sheetViews>
  <sheetFormatPr defaultColWidth="4.42578125" defaultRowHeight="12.75" x14ac:dyDescent="0.2"/>
  <cols>
    <col min="1" max="1" width="4.42578125" style="1"/>
    <col min="2" max="2" width="7.140625" style="1" customWidth="1"/>
    <col min="3" max="3" width="113.5703125" style="1" customWidth="1"/>
    <col min="4" max="4" width="14.140625" style="1" customWidth="1"/>
    <col min="5" max="5" width="11.42578125" style="1" customWidth="1"/>
    <col min="6" max="6" width="35.7109375" style="1" customWidth="1"/>
    <col min="7" max="11" width="4.42578125" style="1"/>
    <col min="12" max="12" width="4.42578125" style="1" hidden="1" customWidth="1"/>
    <col min="13" max="13" width="0" style="1" hidden="1" customWidth="1"/>
    <col min="14" max="16384" width="4.42578125" style="1"/>
  </cols>
  <sheetData>
    <row r="1" spans="2:12" ht="13.5" thickBot="1" x14ac:dyDescent="0.25"/>
    <row r="2" spans="2:12" ht="16.5" thickBot="1" x14ac:dyDescent="0.25">
      <c r="B2" s="25"/>
      <c r="C2" s="26" t="s">
        <v>69</v>
      </c>
      <c r="D2" s="26"/>
      <c r="E2" s="31" t="s">
        <v>6</v>
      </c>
      <c r="F2" s="52" t="s">
        <v>7</v>
      </c>
    </row>
    <row r="3" spans="2:12" ht="21.75" thickBot="1" x14ac:dyDescent="0.25">
      <c r="B3" s="158" t="s">
        <v>34</v>
      </c>
      <c r="C3" s="159"/>
      <c r="D3" s="159"/>
      <c r="E3" s="97">
        <f>E48/(430-D48*10)</f>
        <v>0</v>
      </c>
      <c r="F3" s="98">
        <f>E3</f>
        <v>0</v>
      </c>
    </row>
    <row r="4" spans="2:12" ht="16.5" thickBot="1" x14ac:dyDescent="0.25">
      <c r="B4" s="20" t="s">
        <v>0</v>
      </c>
      <c r="C4" s="20" t="s">
        <v>1</v>
      </c>
      <c r="D4" s="81" t="s">
        <v>35</v>
      </c>
      <c r="E4" s="21" t="s">
        <v>2</v>
      </c>
      <c r="F4" s="22" t="s">
        <v>36</v>
      </c>
    </row>
    <row r="5" spans="2:12" ht="30" x14ac:dyDescent="0.2">
      <c r="B5" s="53">
        <v>1</v>
      </c>
      <c r="C5" s="69" t="s">
        <v>70</v>
      </c>
      <c r="D5" s="70" t="s">
        <v>67</v>
      </c>
      <c r="E5" s="89">
        <f t="shared" ref="E5:E47" si="0">IF(D5="Oui",10,IF(D5="Oui, en partie",5,IF(D5="Non",0,"-")))</f>
        <v>0</v>
      </c>
      <c r="F5" s="88" t="s">
        <v>65</v>
      </c>
    </row>
    <row r="6" spans="2:12" ht="15" x14ac:dyDescent="0.2">
      <c r="B6" s="53">
        <f t="shared" ref="B6:B47" si="1">B5+1</f>
        <v>2</v>
      </c>
      <c r="C6" s="71" t="s">
        <v>71</v>
      </c>
      <c r="D6" s="72" t="s">
        <v>67</v>
      </c>
      <c r="E6" s="89">
        <f t="shared" si="0"/>
        <v>0</v>
      </c>
      <c r="F6" s="73"/>
    </row>
    <row r="7" spans="2:12" ht="30" x14ac:dyDescent="0.2">
      <c r="B7" s="53">
        <f t="shared" si="1"/>
        <v>3</v>
      </c>
      <c r="C7" s="71" t="s">
        <v>72</v>
      </c>
      <c r="D7" s="72" t="s">
        <v>67</v>
      </c>
      <c r="E7" s="89">
        <f t="shared" si="0"/>
        <v>0</v>
      </c>
      <c r="F7" s="73"/>
      <c r="L7" s="1" t="s">
        <v>66</v>
      </c>
    </row>
    <row r="8" spans="2:12" ht="15" x14ac:dyDescent="0.2">
      <c r="B8" s="53">
        <f t="shared" si="1"/>
        <v>4</v>
      </c>
      <c r="C8" s="71" t="s">
        <v>73</v>
      </c>
      <c r="D8" s="72" t="s">
        <v>67</v>
      </c>
      <c r="E8" s="89">
        <f t="shared" si="0"/>
        <v>0</v>
      </c>
      <c r="F8" s="73"/>
      <c r="L8" s="1" t="s">
        <v>68</v>
      </c>
    </row>
    <row r="9" spans="2:12" ht="30" x14ac:dyDescent="0.2">
      <c r="B9" s="53">
        <f t="shared" si="1"/>
        <v>5</v>
      </c>
      <c r="C9" s="71" t="s">
        <v>74</v>
      </c>
      <c r="D9" s="72" t="s">
        <v>67</v>
      </c>
      <c r="E9" s="89">
        <f t="shared" si="0"/>
        <v>0</v>
      </c>
      <c r="F9" s="73"/>
      <c r="L9" s="1" t="s">
        <v>67</v>
      </c>
    </row>
    <row r="10" spans="2:12" ht="15" x14ac:dyDescent="0.2">
      <c r="B10" s="53">
        <f t="shared" si="1"/>
        <v>6</v>
      </c>
      <c r="C10" s="71" t="s">
        <v>75</v>
      </c>
      <c r="D10" s="72" t="s">
        <v>67</v>
      </c>
      <c r="E10" s="89">
        <f t="shared" si="0"/>
        <v>0</v>
      </c>
      <c r="F10" s="73"/>
      <c r="L10" s="1" t="s">
        <v>8</v>
      </c>
    </row>
    <row r="11" spans="2:12" ht="15" x14ac:dyDescent="0.2">
      <c r="B11" s="53">
        <f t="shared" si="1"/>
        <v>7</v>
      </c>
      <c r="C11" s="71" t="s">
        <v>76</v>
      </c>
      <c r="D11" s="72" t="s">
        <v>67</v>
      </c>
      <c r="E11" s="89">
        <f t="shared" si="0"/>
        <v>0</v>
      </c>
      <c r="F11" s="73"/>
    </row>
    <row r="12" spans="2:12" ht="15" x14ac:dyDescent="0.2">
      <c r="B12" s="53">
        <f t="shared" si="1"/>
        <v>8</v>
      </c>
      <c r="C12" s="71" t="s">
        <v>77</v>
      </c>
      <c r="D12" s="72" t="s">
        <v>67</v>
      </c>
      <c r="E12" s="89">
        <f t="shared" si="0"/>
        <v>0</v>
      </c>
      <c r="F12" s="73"/>
    </row>
    <row r="13" spans="2:12" ht="15" x14ac:dyDescent="0.2">
      <c r="B13" s="53">
        <f t="shared" si="1"/>
        <v>9</v>
      </c>
      <c r="C13" s="71" t="s">
        <v>78</v>
      </c>
      <c r="D13" s="72" t="s">
        <v>67</v>
      </c>
      <c r="E13" s="89">
        <f t="shared" si="0"/>
        <v>0</v>
      </c>
      <c r="F13" s="73"/>
    </row>
    <row r="14" spans="2:12" ht="15" x14ac:dyDescent="0.2">
      <c r="B14" s="53">
        <f t="shared" si="1"/>
        <v>10</v>
      </c>
      <c r="C14" s="71" t="s">
        <v>79</v>
      </c>
      <c r="D14" s="72" t="s">
        <v>67</v>
      </c>
      <c r="E14" s="89">
        <f t="shared" si="0"/>
        <v>0</v>
      </c>
      <c r="F14" s="73"/>
    </row>
    <row r="15" spans="2:12" ht="15" x14ac:dyDescent="0.2">
      <c r="B15" s="53">
        <f t="shared" si="1"/>
        <v>11</v>
      </c>
      <c r="C15" s="71" t="s">
        <v>80</v>
      </c>
      <c r="D15" s="72" t="s">
        <v>67</v>
      </c>
      <c r="E15" s="89">
        <f t="shared" si="0"/>
        <v>0</v>
      </c>
      <c r="F15" s="73"/>
    </row>
    <row r="16" spans="2:12" ht="15" x14ac:dyDescent="0.2">
      <c r="B16" s="53">
        <f t="shared" si="1"/>
        <v>12</v>
      </c>
      <c r="C16" s="71" t="s">
        <v>81</v>
      </c>
      <c r="D16" s="72" t="s">
        <v>67</v>
      </c>
      <c r="E16" s="89">
        <f t="shared" si="0"/>
        <v>0</v>
      </c>
      <c r="F16" s="73"/>
    </row>
    <row r="17" spans="2:6" ht="15" x14ac:dyDescent="0.2">
      <c r="B17" s="53">
        <f t="shared" si="1"/>
        <v>13</v>
      </c>
      <c r="C17" s="71" t="s">
        <v>82</v>
      </c>
      <c r="D17" s="72" t="s">
        <v>67</v>
      </c>
      <c r="E17" s="89">
        <f t="shared" si="0"/>
        <v>0</v>
      </c>
      <c r="F17" s="73"/>
    </row>
    <row r="18" spans="2:6" ht="15" x14ac:dyDescent="0.25">
      <c r="B18" s="53">
        <f t="shared" si="1"/>
        <v>14</v>
      </c>
      <c r="C18" s="119" t="s">
        <v>83</v>
      </c>
      <c r="D18" s="72" t="s">
        <v>67</v>
      </c>
      <c r="E18" s="89">
        <f t="shared" si="0"/>
        <v>0</v>
      </c>
      <c r="F18" s="73"/>
    </row>
    <row r="19" spans="2:6" ht="15" x14ac:dyDescent="0.2">
      <c r="B19" s="53">
        <f t="shared" si="1"/>
        <v>15</v>
      </c>
      <c r="C19" s="71" t="s">
        <v>84</v>
      </c>
      <c r="D19" s="72" t="s">
        <v>67</v>
      </c>
      <c r="E19" s="89">
        <f t="shared" si="0"/>
        <v>0</v>
      </c>
      <c r="F19" s="73"/>
    </row>
    <row r="20" spans="2:6" ht="15" x14ac:dyDescent="0.2">
      <c r="B20" s="53">
        <f t="shared" si="1"/>
        <v>16</v>
      </c>
      <c r="C20" s="71" t="s">
        <v>85</v>
      </c>
      <c r="D20" s="72" t="s">
        <v>67</v>
      </c>
      <c r="E20" s="89">
        <f t="shared" si="0"/>
        <v>0</v>
      </c>
      <c r="F20" s="73"/>
    </row>
    <row r="21" spans="2:6" ht="15" x14ac:dyDescent="0.2">
      <c r="B21" s="53">
        <f t="shared" si="1"/>
        <v>17</v>
      </c>
      <c r="C21" s="71" t="s">
        <v>86</v>
      </c>
      <c r="D21" s="72" t="s">
        <v>67</v>
      </c>
      <c r="E21" s="89">
        <f t="shared" si="0"/>
        <v>0</v>
      </c>
      <c r="F21" s="73"/>
    </row>
    <row r="22" spans="2:6" ht="15" x14ac:dyDescent="0.2">
      <c r="B22" s="53">
        <f t="shared" si="1"/>
        <v>18</v>
      </c>
      <c r="C22" s="71" t="s">
        <v>87</v>
      </c>
      <c r="D22" s="72" t="s">
        <v>67</v>
      </c>
      <c r="E22" s="89">
        <f t="shared" si="0"/>
        <v>0</v>
      </c>
      <c r="F22" s="73"/>
    </row>
    <row r="23" spans="2:6" ht="15" x14ac:dyDescent="0.2">
      <c r="B23" s="53">
        <f t="shared" si="1"/>
        <v>19</v>
      </c>
      <c r="C23" s="71" t="s">
        <v>88</v>
      </c>
      <c r="D23" s="72" t="s">
        <v>67</v>
      </c>
      <c r="E23" s="89">
        <f t="shared" si="0"/>
        <v>0</v>
      </c>
      <c r="F23" s="73"/>
    </row>
    <row r="24" spans="2:6" ht="15" x14ac:dyDescent="0.2">
      <c r="B24" s="53">
        <f t="shared" si="1"/>
        <v>20</v>
      </c>
      <c r="C24" s="71" t="s">
        <v>89</v>
      </c>
      <c r="D24" s="72" t="s">
        <v>67</v>
      </c>
      <c r="E24" s="89">
        <f t="shared" si="0"/>
        <v>0</v>
      </c>
      <c r="F24" s="73"/>
    </row>
    <row r="25" spans="2:6" ht="15" x14ac:dyDescent="0.2">
      <c r="B25" s="53">
        <f t="shared" si="1"/>
        <v>21</v>
      </c>
      <c r="C25" s="71" t="s">
        <v>90</v>
      </c>
      <c r="D25" s="72" t="s">
        <v>67</v>
      </c>
      <c r="E25" s="89">
        <f t="shared" si="0"/>
        <v>0</v>
      </c>
      <c r="F25" s="73"/>
    </row>
    <row r="26" spans="2:6" ht="30" x14ac:dyDescent="0.2">
      <c r="B26" s="53">
        <f t="shared" si="1"/>
        <v>22</v>
      </c>
      <c r="C26" s="71" t="s">
        <v>91</v>
      </c>
      <c r="D26" s="72" t="s">
        <v>67</v>
      </c>
      <c r="E26" s="89">
        <f t="shared" si="0"/>
        <v>0</v>
      </c>
      <c r="F26" s="73"/>
    </row>
    <row r="27" spans="2:6" ht="15" x14ac:dyDescent="0.2">
      <c r="B27" s="53">
        <f t="shared" si="1"/>
        <v>23</v>
      </c>
      <c r="C27" s="71" t="s">
        <v>92</v>
      </c>
      <c r="D27" s="72" t="s">
        <v>67</v>
      </c>
      <c r="E27" s="89">
        <f t="shared" si="0"/>
        <v>0</v>
      </c>
      <c r="F27" s="73"/>
    </row>
    <row r="28" spans="2:6" ht="30" x14ac:dyDescent="0.2">
      <c r="B28" s="53">
        <f t="shared" si="1"/>
        <v>24</v>
      </c>
      <c r="C28" s="71" t="s">
        <v>93</v>
      </c>
      <c r="D28" s="72" t="s">
        <v>67</v>
      </c>
      <c r="E28" s="89">
        <f t="shared" si="0"/>
        <v>0</v>
      </c>
      <c r="F28" s="73"/>
    </row>
    <row r="29" spans="2:6" ht="15" x14ac:dyDescent="0.25">
      <c r="B29" s="53">
        <f t="shared" si="1"/>
        <v>25</v>
      </c>
      <c r="C29" s="82" t="s">
        <v>94</v>
      </c>
      <c r="D29" s="72" t="s">
        <v>67</v>
      </c>
      <c r="E29" s="89">
        <f t="shared" si="0"/>
        <v>0</v>
      </c>
      <c r="F29" s="73"/>
    </row>
    <row r="30" spans="2:6" ht="15" x14ac:dyDescent="0.2">
      <c r="B30" s="53">
        <f t="shared" si="1"/>
        <v>26</v>
      </c>
      <c r="C30" s="71" t="s">
        <v>95</v>
      </c>
      <c r="D30" s="72" t="s">
        <v>67</v>
      </c>
      <c r="E30" s="89">
        <f t="shared" si="0"/>
        <v>0</v>
      </c>
      <c r="F30" s="73"/>
    </row>
    <row r="31" spans="2:6" ht="30" x14ac:dyDescent="0.2">
      <c r="B31" s="53">
        <f t="shared" si="1"/>
        <v>27</v>
      </c>
      <c r="C31" s="71" t="s">
        <v>96</v>
      </c>
      <c r="D31" s="72" t="s">
        <v>67</v>
      </c>
      <c r="E31" s="89">
        <f t="shared" si="0"/>
        <v>0</v>
      </c>
      <c r="F31" s="73"/>
    </row>
    <row r="32" spans="2:6" ht="30" x14ac:dyDescent="0.2">
      <c r="B32" s="53">
        <f t="shared" si="1"/>
        <v>28</v>
      </c>
      <c r="C32" s="71" t="s">
        <v>97</v>
      </c>
      <c r="D32" s="72" t="s">
        <v>67</v>
      </c>
      <c r="E32" s="89">
        <f t="shared" si="0"/>
        <v>0</v>
      </c>
      <c r="F32" s="73"/>
    </row>
    <row r="33" spans="2:6" ht="15" x14ac:dyDescent="0.25">
      <c r="B33" s="53">
        <f t="shared" si="1"/>
        <v>29</v>
      </c>
      <c r="C33" s="82" t="s">
        <v>98</v>
      </c>
      <c r="D33" s="72" t="s">
        <v>67</v>
      </c>
      <c r="E33" s="89">
        <f t="shared" si="0"/>
        <v>0</v>
      </c>
      <c r="F33" s="73"/>
    </row>
    <row r="34" spans="2:6" ht="15" x14ac:dyDescent="0.2">
      <c r="B34" s="53">
        <f t="shared" si="1"/>
        <v>30</v>
      </c>
      <c r="C34" s="71" t="s">
        <v>99</v>
      </c>
      <c r="D34" s="72" t="s">
        <v>67</v>
      </c>
      <c r="E34" s="89">
        <f t="shared" si="0"/>
        <v>0</v>
      </c>
      <c r="F34" s="73"/>
    </row>
    <row r="35" spans="2:6" ht="15" x14ac:dyDescent="0.2">
      <c r="B35" s="53">
        <f t="shared" si="1"/>
        <v>31</v>
      </c>
      <c r="C35" s="71" t="s">
        <v>100</v>
      </c>
      <c r="D35" s="72" t="s">
        <v>67</v>
      </c>
      <c r="E35" s="89">
        <f t="shared" si="0"/>
        <v>0</v>
      </c>
      <c r="F35" s="73"/>
    </row>
    <row r="36" spans="2:6" ht="15" x14ac:dyDescent="0.2">
      <c r="B36" s="53">
        <f t="shared" si="1"/>
        <v>32</v>
      </c>
      <c r="C36" s="71" t="s">
        <v>101</v>
      </c>
      <c r="D36" s="72" t="s">
        <v>67</v>
      </c>
      <c r="E36" s="89">
        <f t="shared" si="0"/>
        <v>0</v>
      </c>
      <c r="F36" s="73"/>
    </row>
    <row r="37" spans="2:6" ht="15" x14ac:dyDescent="0.25">
      <c r="B37" s="53">
        <f t="shared" si="1"/>
        <v>33</v>
      </c>
      <c r="C37" s="82" t="s">
        <v>102</v>
      </c>
      <c r="D37" s="72" t="s">
        <v>67</v>
      </c>
      <c r="E37" s="89">
        <f t="shared" si="0"/>
        <v>0</v>
      </c>
      <c r="F37" s="73"/>
    </row>
    <row r="38" spans="2:6" ht="15" x14ac:dyDescent="0.2">
      <c r="B38" s="53">
        <f t="shared" si="1"/>
        <v>34</v>
      </c>
      <c r="C38" s="71" t="s">
        <v>103</v>
      </c>
      <c r="D38" s="72" t="s">
        <v>67</v>
      </c>
      <c r="E38" s="89">
        <f t="shared" si="0"/>
        <v>0</v>
      </c>
      <c r="F38" s="73"/>
    </row>
    <row r="39" spans="2:6" ht="15" x14ac:dyDescent="0.2">
      <c r="B39" s="53">
        <f t="shared" si="1"/>
        <v>35</v>
      </c>
      <c r="C39" s="71" t="s">
        <v>104</v>
      </c>
      <c r="D39" s="72" t="s">
        <v>67</v>
      </c>
      <c r="E39" s="89">
        <f t="shared" si="0"/>
        <v>0</v>
      </c>
      <c r="F39" s="73"/>
    </row>
    <row r="40" spans="2:6" ht="15" x14ac:dyDescent="0.2">
      <c r="B40" s="53">
        <f t="shared" si="1"/>
        <v>36</v>
      </c>
      <c r="C40" s="71" t="s">
        <v>105</v>
      </c>
      <c r="D40" s="72" t="s">
        <v>67</v>
      </c>
      <c r="E40" s="89">
        <f t="shared" si="0"/>
        <v>0</v>
      </c>
      <c r="F40" s="73"/>
    </row>
    <row r="41" spans="2:6" ht="15" x14ac:dyDescent="0.2">
      <c r="B41" s="53">
        <f t="shared" si="1"/>
        <v>37</v>
      </c>
      <c r="C41" s="71" t="s">
        <v>106</v>
      </c>
      <c r="D41" s="72" t="s">
        <v>67</v>
      </c>
      <c r="E41" s="89">
        <f t="shared" si="0"/>
        <v>0</v>
      </c>
      <c r="F41" s="73"/>
    </row>
    <row r="42" spans="2:6" ht="15" x14ac:dyDescent="0.2">
      <c r="B42" s="53">
        <f t="shared" si="1"/>
        <v>38</v>
      </c>
      <c r="C42" s="71" t="s">
        <v>107</v>
      </c>
      <c r="D42" s="72" t="s">
        <v>67</v>
      </c>
      <c r="E42" s="89">
        <f t="shared" si="0"/>
        <v>0</v>
      </c>
      <c r="F42" s="73"/>
    </row>
    <row r="43" spans="2:6" ht="30" x14ac:dyDescent="0.2">
      <c r="B43" s="53">
        <f t="shared" si="1"/>
        <v>39</v>
      </c>
      <c r="C43" s="71" t="s">
        <v>108</v>
      </c>
      <c r="D43" s="72" t="s">
        <v>67</v>
      </c>
      <c r="E43" s="89">
        <f t="shared" si="0"/>
        <v>0</v>
      </c>
      <c r="F43" s="73"/>
    </row>
    <row r="44" spans="2:6" ht="15" x14ac:dyDescent="0.2">
      <c r="B44" s="53">
        <f t="shared" si="1"/>
        <v>40</v>
      </c>
      <c r="C44" s="71" t="s">
        <v>62</v>
      </c>
      <c r="D44" s="72" t="s">
        <v>67</v>
      </c>
      <c r="E44" s="89">
        <f t="shared" si="0"/>
        <v>0</v>
      </c>
      <c r="F44" s="73"/>
    </row>
    <row r="45" spans="2:6" ht="15" x14ac:dyDescent="0.2">
      <c r="B45" s="53">
        <f t="shared" si="1"/>
        <v>41</v>
      </c>
      <c r="C45" s="71" t="s">
        <v>109</v>
      </c>
      <c r="D45" s="72" t="s">
        <v>67</v>
      </c>
      <c r="E45" s="89">
        <f t="shared" si="0"/>
        <v>0</v>
      </c>
      <c r="F45" s="73"/>
    </row>
    <row r="46" spans="2:6" ht="15" x14ac:dyDescent="0.2">
      <c r="B46" s="53">
        <f t="shared" si="1"/>
        <v>42</v>
      </c>
      <c r="C46" s="71" t="s">
        <v>63</v>
      </c>
      <c r="D46" s="72" t="s">
        <v>67</v>
      </c>
      <c r="E46" s="89">
        <f t="shared" si="0"/>
        <v>0</v>
      </c>
      <c r="F46" s="73"/>
    </row>
    <row r="47" spans="2:6" ht="15.75" thickBot="1" x14ac:dyDescent="0.25">
      <c r="B47" s="93">
        <f t="shared" si="1"/>
        <v>43</v>
      </c>
      <c r="C47" s="75" t="s">
        <v>110</v>
      </c>
      <c r="D47" s="72" t="s">
        <v>67</v>
      </c>
      <c r="E47" s="94">
        <f t="shared" si="0"/>
        <v>0</v>
      </c>
      <c r="F47" s="77"/>
    </row>
    <row r="48" spans="2:6" ht="15.75" thickBot="1" x14ac:dyDescent="0.25">
      <c r="B48" s="63"/>
      <c r="C48" s="64" t="s">
        <v>111</v>
      </c>
      <c r="D48" s="65">
        <f>COUNTIF(D5:D47,"N/A")</f>
        <v>0</v>
      </c>
      <c r="E48" s="65">
        <f>SUM(E5:E47)</f>
        <v>0</v>
      </c>
      <c r="F48" s="66"/>
    </row>
    <row r="49" spans="2:6" x14ac:dyDescent="0.2">
      <c r="B49" s="19"/>
      <c r="C49" s="18"/>
      <c r="D49" s="19"/>
      <c r="E49" s="19"/>
      <c r="F49" s="19"/>
    </row>
    <row r="50" spans="2:6" x14ac:dyDescent="0.2">
      <c r="B50" s="19"/>
      <c r="C50" s="18"/>
      <c r="D50" s="19"/>
      <c r="E50" s="19"/>
      <c r="F50" s="19"/>
    </row>
    <row r="51" spans="2:6" x14ac:dyDescent="0.2">
      <c r="B51" s="19"/>
      <c r="C51" s="18"/>
      <c r="D51" s="19"/>
      <c r="E51" s="19"/>
      <c r="F51" s="19"/>
    </row>
    <row r="52" spans="2:6" x14ac:dyDescent="0.2">
      <c r="B52" s="19"/>
      <c r="C52" s="18"/>
      <c r="D52" s="19"/>
      <c r="E52" s="19"/>
      <c r="F52" s="19"/>
    </row>
    <row r="53" spans="2:6" x14ac:dyDescent="0.2">
      <c r="B53" s="19"/>
      <c r="C53" s="18"/>
      <c r="D53" s="19"/>
      <c r="E53" s="19"/>
      <c r="F53" s="19"/>
    </row>
    <row r="54" spans="2:6" x14ac:dyDescent="0.2">
      <c r="B54" s="19"/>
      <c r="C54" s="18"/>
      <c r="D54" s="19"/>
      <c r="E54" s="19"/>
      <c r="F54" s="19"/>
    </row>
    <row r="55" spans="2:6" x14ac:dyDescent="0.2">
      <c r="B55" s="19"/>
      <c r="C55" s="18"/>
      <c r="D55" s="19"/>
      <c r="E55" s="19"/>
      <c r="F55" s="19"/>
    </row>
    <row r="56" spans="2:6" x14ac:dyDescent="0.2">
      <c r="B56" s="19"/>
      <c r="C56" s="18"/>
      <c r="D56" s="19"/>
      <c r="E56" s="19"/>
      <c r="F56" s="19"/>
    </row>
    <row r="57" spans="2:6" x14ac:dyDescent="0.2">
      <c r="B57" s="19"/>
      <c r="C57" s="18"/>
      <c r="D57" s="19"/>
      <c r="E57" s="19"/>
      <c r="F57" s="19"/>
    </row>
    <row r="58" spans="2:6" x14ac:dyDescent="0.2">
      <c r="B58" s="19"/>
      <c r="C58" s="18"/>
      <c r="D58" s="19"/>
      <c r="E58" s="19"/>
      <c r="F58" s="19"/>
    </row>
    <row r="59" spans="2:6" x14ac:dyDescent="0.2">
      <c r="B59" s="19"/>
      <c r="C59" s="18"/>
      <c r="D59" s="19"/>
      <c r="E59" s="19"/>
      <c r="F59" s="19"/>
    </row>
    <row r="60" spans="2:6" x14ac:dyDescent="0.2">
      <c r="B60" s="19"/>
      <c r="C60" s="18"/>
      <c r="D60" s="19"/>
      <c r="E60" s="19"/>
      <c r="F60" s="19"/>
    </row>
    <row r="61" spans="2:6" x14ac:dyDescent="0.2">
      <c r="B61" s="19"/>
      <c r="C61" s="18"/>
      <c r="D61" s="19"/>
      <c r="E61" s="19"/>
      <c r="F61" s="19"/>
    </row>
    <row r="62" spans="2:6" x14ac:dyDescent="0.2">
      <c r="B62" s="19"/>
      <c r="C62" s="18"/>
      <c r="D62" s="19"/>
      <c r="E62" s="19"/>
      <c r="F62" s="19"/>
    </row>
    <row r="63" spans="2:6" x14ac:dyDescent="0.2">
      <c r="B63" s="19"/>
      <c r="C63" s="18"/>
      <c r="D63" s="19"/>
      <c r="E63" s="19"/>
      <c r="F63" s="19"/>
    </row>
    <row r="64" spans="2:6" x14ac:dyDescent="0.2">
      <c r="B64" s="19"/>
      <c r="C64" s="18"/>
      <c r="D64" s="19"/>
      <c r="E64" s="19"/>
      <c r="F64" s="19"/>
    </row>
    <row r="65" spans="2:6" x14ac:dyDescent="0.2">
      <c r="B65" s="19"/>
      <c r="C65" s="18"/>
      <c r="D65" s="19"/>
      <c r="E65" s="19"/>
      <c r="F65" s="19"/>
    </row>
    <row r="66" spans="2:6" x14ac:dyDescent="0.2">
      <c r="B66" s="19"/>
      <c r="C66" s="18"/>
      <c r="D66" s="19"/>
      <c r="E66" s="19"/>
      <c r="F66" s="19"/>
    </row>
    <row r="67" spans="2:6" x14ac:dyDescent="0.2">
      <c r="B67" s="19"/>
      <c r="C67" s="18"/>
      <c r="D67" s="19"/>
      <c r="E67" s="19"/>
      <c r="F67" s="19"/>
    </row>
    <row r="68" spans="2:6" x14ac:dyDescent="0.2">
      <c r="B68" s="19"/>
      <c r="C68" s="18"/>
      <c r="D68" s="19"/>
      <c r="E68" s="19"/>
      <c r="F68" s="19"/>
    </row>
    <row r="69" spans="2:6" x14ac:dyDescent="0.2">
      <c r="B69" s="19"/>
      <c r="C69" s="18"/>
      <c r="D69" s="19"/>
      <c r="E69" s="19"/>
      <c r="F69" s="19"/>
    </row>
    <row r="70" spans="2:6" x14ac:dyDescent="0.2">
      <c r="B70" s="19"/>
      <c r="C70" s="18"/>
      <c r="D70" s="19"/>
      <c r="E70" s="19"/>
      <c r="F70" s="19"/>
    </row>
    <row r="71" spans="2:6" x14ac:dyDescent="0.2">
      <c r="B71" s="19"/>
      <c r="C71" s="18"/>
      <c r="D71" s="19"/>
      <c r="E71" s="19"/>
      <c r="F71" s="19"/>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49:D71 D5:D47" xr:uid="{00000000-0002-0000-0200-000000000000}">
      <formula1>$L$7:$L$10</formula1>
    </dataValidation>
  </dataValidations>
  <pageMargins left="0.7" right="0.7" top="1.0208333333333333" bottom="0.75" header="0.3" footer="0.3"/>
  <pageSetup paperSize="9" scale="60" fitToHeight="0" orientation="landscape" r:id="rId1"/>
  <headerFooter>
    <oddHeader>&amp;L&amp;"-,Regular"&amp;8&amp;K00-003&amp;G&amp;K00-027 PM² Logs V3.0.1&amp;C&amp;"-,Bold"&amp;16Liste de Contrôle Sortie de Phase
 &lt;Projet&gt;&amp;R&amp;G</oddHeader>
    <oddFooter>&amp;R&amp;P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5" tint="0.39997558519241921"/>
  </sheetPr>
  <dimension ref="B1:K34"/>
  <sheetViews>
    <sheetView view="pageLayout" zoomScaleNormal="100" workbookViewId="0">
      <selection activeCell="F5" sqref="F5"/>
    </sheetView>
  </sheetViews>
  <sheetFormatPr defaultColWidth="9.140625" defaultRowHeight="12.75" x14ac:dyDescent="0.2"/>
  <cols>
    <col min="1" max="1" width="1.7109375" style="1" customWidth="1"/>
    <col min="2" max="2" width="4.42578125" style="2" customWidth="1"/>
    <col min="3" max="3" width="78.5703125" style="1" customWidth="1"/>
    <col min="4" max="5" width="14.85546875" style="1" customWidth="1"/>
    <col min="6" max="6" width="49.28515625" style="1" customWidth="1"/>
    <col min="7" max="9" width="9.140625" style="1"/>
    <col min="10" max="11" width="9.140625" style="1" hidden="1" customWidth="1"/>
    <col min="12" max="16384" width="9.140625" style="1"/>
  </cols>
  <sheetData>
    <row r="1" spans="2:11" ht="13.5" thickBot="1" x14ac:dyDescent="0.25">
      <c r="B1" s="1"/>
    </row>
    <row r="2" spans="2:11" ht="16.5" thickBot="1" x14ac:dyDescent="0.25">
      <c r="B2" s="27"/>
      <c r="C2" s="28" t="s">
        <v>112</v>
      </c>
      <c r="D2" s="28"/>
      <c r="E2" s="32" t="s">
        <v>6</v>
      </c>
      <c r="F2" s="52" t="s">
        <v>7</v>
      </c>
    </row>
    <row r="3" spans="2:11" ht="16.5" thickBot="1" x14ac:dyDescent="0.25">
      <c r="B3" s="160" t="s">
        <v>34</v>
      </c>
      <c r="C3" s="161"/>
      <c r="D3" s="161"/>
      <c r="E3" s="104">
        <f>E34/(290-D34*10)</f>
        <v>0</v>
      </c>
      <c r="F3" s="105">
        <f>E3</f>
        <v>0</v>
      </c>
    </row>
    <row r="4" spans="2:11" ht="16.5" thickBot="1" x14ac:dyDescent="0.25">
      <c r="B4" s="20" t="s">
        <v>0</v>
      </c>
      <c r="C4" s="20" t="s">
        <v>1</v>
      </c>
      <c r="D4" s="81" t="s">
        <v>35</v>
      </c>
      <c r="E4" s="21" t="s">
        <v>2</v>
      </c>
      <c r="F4" s="22" t="s">
        <v>36</v>
      </c>
    </row>
    <row r="5" spans="2:11" ht="30" x14ac:dyDescent="0.25">
      <c r="B5" s="67">
        <v>1</v>
      </c>
      <c r="C5" s="83" t="s">
        <v>113</v>
      </c>
      <c r="D5" s="70" t="s">
        <v>67</v>
      </c>
      <c r="E5" s="99">
        <f t="shared" ref="E5:E33" si="0">IF(D5="Oui",10,IF(D5="Oui, en partie",5,IF(D5="Non",0,"-")))</f>
        <v>0</v>
      </c>
      <c r="F5" s="101" t="s">
        <v>65</v>
      </c>
      <c r="K5" s="1" t="s">
        <v>66</v>
      </c>
    </row>
    <row r="6" spans="2:11" ht="30" x14ac:dyDescent="0.25">
      <c r="B6" s="53">
        <f>B5+1</f>
        <v>2</v>
      </c>
      <c r="C6" s="84" t="s">
        <v>114</v>
      </c>
      <c r="D6" s="72" t="s">
        <v>67</v>
      </c>
      <c r="E6" s="89">
        <f t="shared" si="0"/>
        <v>0</v>
      </c>
      <c r="F6" s="102"/>
      <c r="K6" s="1" t="s">
        <v>68</v>
      </c>
    </row>
    <row r="7" spans="2:11" ht="15" x14ac:dyDescent="0.25">
      <c r="B7" s="53">
        <f t="shared" ref="B7:B33" si="1">B6+1</f>
        <v>3</v>
      </c>
      <c r="C7" s="82" t="s">
        <v>115</v>
      </c>
      <c r="D7" s="72" t="s">
        <v>67</v>
      </c>
      <c r="E7" s="89">
        <f t="shared" si="0"/>
        <v>0</v>
      </c>
      <c r="F7" s="102"/>
      <c r="K7" s="1" t="s">
        <v>67</v>
      </c>
    </row>
    <row r="8" spans="2:11" ht="30" x14ac:dyDescent="0.25">
      <c r="B8" s="53">
        <f t="shared" si="1"/>
        <v>4</v>
      </c>
      <c r="C8" s="84" t="s">
        <v>116</v>
      </c>
      <c r="D8" s="72" t="s">
        <v>67</v>
      </c>
      <c r="E8" s="89">
        <f t="shared" si="0"/>
        <v>0</v>
      </c>
      <c r="F8" s="102"/>
      <c r="K8" s="1" t="s">
        <v>8</v>
      </c>
    </row>
    <row r="9" spans="2:11" ht="15" x14ac:dyDescent="0.2">
      <c r="B9" s="53">
        <f t="shared" si="1"/>
        <v>5</v>
      </c>
      <c r="C9" s="71" t="s">
        <v>117</v>
      </c>
      <c r="D9" s="72" t="s">
        <v>67</v>
      </c>
      <c r="E9" s="89">
        <f t="shared" si="0"/>
        <v>0</v>
      </c>
      <c r="F9" s="102"/>
    </row>
    <row r="10" spans="2:11" ht="15" x14ac:dyDescent="0.25">
      <c r="B10" s="53">
        <f t="shared" si="1"/>
        <v>6</v>
      </c>
      <c r="C10" s="84" t="s">
        <v>118</v>
      </c>
      <c r="D10" s="72" t="s">
        <v>67</v>
      </c>
      <c r="E10" s="89">
        <f t="shared" si="0"/>
        <v>0</v>
      </c>
      <c r="F10" s="102"/>
    </row>
    <row r="11" spans="2:11" ht="15" x14ac:dyDescent="0.25">
      <c r="B11" s="53">
        <f t="shared" si="1"/>
        <v>7</v>
      </c>
      <c r="C11" s="82" t="s">
        <v>119</v>
      </c>
      <c r="D11" s="72" t="s">
        <v>67</v>
      </c>
      <c r="E11" s="89">
        <f t="shared" si="0"/>
        <v>0</v>
      </c>
      <c r="F11" s="102"/>
    </row>
    <row r="12" spans="2:11" ht="15" x14ac:dyDescent="0.25">
      <c r="B12" s="53">
        <f t="shared" si="1"/>
        <v>8</v>
      </c>
      <c r="C12" s="84" t="s">
        <v>120</v>
      </c>
      <c r="D12" s="72" t="s">
        <v>67</v>
      </c>
      <c r="E12" s="89">
        <f t="shared" si="0"/>
        <v>0</v>
      </c>
      <c r="F12" s="102"/>
    </row>
    <row r="13" spans="2:11" ht="15" x14ac:dyDescent="0.25">
      <c r="B13" s="53">
        <f t="shared" si="1"/>
        <v>9</v>
      </c>
      <c r="C13" s="82" t="s">
        <v>121</v>
      </c>
      <c r="D13" s="72" t="s">
        <v>67</v>
      </c>
      <c r="E13" s="89">
        <f t="shared" si="0"/>
        <v>0</v>
      </c>
      <c r="F13" s="102"/>
    </row>
    <row r="14" spans="2:11" ht="15" x14ac:dyDescent="0.25">
      <c r="B14" s="53">
        <f t="shared" si="1"/>
        <v>10</v>
      </c>
      <c r="C14" s="84" t="s">
        <v>122</v>
      </c>
      <c r="D14" s="72" t="s">
        <v>67</v>
      </c>
      <c r="E14" s="89">
        <f t="shared" si="0"/>
        <v>0</v>
      </c>
      <c r="F14" s="102"/>
    </row>
    <row r="15" spans="2:11" ht="15" x14ac:dyDescent="0.25">
      <c r="B15" s="53">
        <f t="shared" si="1"/>
        <v>11</v>
      </c>
      <c r="C15" s="82" t="s">
        <v>123</v>
      </c>
      <c r="D15" s="72" t="s">
        <v>67</v>
      </c>
      <c r="E15" s="89">
        <f t="shared" si="0"/>
        <v>0</v>
      </c>
      <c r="F15" s="102"/>
    </row>
    <row r="16" spans="2:11" ht="30" x14ac:dyDescent="0.25">
      <c r="B16" s="53">
        <f t="shared" si="1"/>
        <v>12</v>
      </c>
      <c r="C16" s="84" t="s">
        <v>124</v>
      </c>
      <c r="D16" s="72" t="s">
        <v>67</v>
      </c>
      <c r="E16" s="89">
        <f t="shared" si="0"/>
        <v>0</v>
      </c>
      <c r="F16" s="102"/>
    </row>
    <row r="17" spans="2:6" ht="45" x14ac:dyDescent="0.25">
      <c r="B17" s="53">
        <f t="shared" si="1"/>
        <v>13</v>
      </c>
      <c r="C17" s="84" t="s">
        <v>125</v>
      </c>
      <c r="D17" s="72" t="s">
        <v>67</v>
      </c>
      <c r="E17" s="89">
        <f t="shared" si="0"/>
        <v>0</v>
      </c>
      <c r="F17" s="102"/>
    </row>
    <row r="18" spans="2:6" ht="15" x14ac:dyDescent="0.2">
      <c r="B18" s="53">
        <f t="shared" si="1"/>
        <v>14</v>
      </c>
      <c r="C18" s="71" t="s">
        <v>126</v>
      </c>
      <c r="D18" s="72" t="s">
        <v>67</v>
      </c>
      <c r="E18" s="89">
        <f t="shared" si="0"/>
        <v>0</v>
      </c>
      <c r="F18" s="102"/>
    </row>
    <row r="19" spans="2:6" ht="15" x14ac:dyDescent="0.25">
      <c r="B19" s="53">
        <f t="shared" si="1"/>
        <v>15</v>
      </c>
      <c r="C19" s="84" t="s">
        <v>127</v>
      </c>
      <c r="D19" s="72" t="s">
        <v>67</v>
      </c>
      <c r="E19" s="89">
        <f t="shared" si="0"/>
        <v>0</v>
      </c>
      <c r="F19" s="102"/>
    </row>
    <row r="20" spans="2:6" ht="30" x14ac:dyDescent="0.25">
      <c r="B20" s="53">
        <f t="shared" si="1"/>
        <v>16</v>
      </c>
      <c r="C20" s="84" t="s">
        <v>128</v>
      </c>
      <c r="D20" s="72" t="s">
        <v>67</v>
      </c>
      <c r="E20" s="89">
        <f t="shared" si="0"/>
        <v>0</v>
      </c>
      <c r="F20" s="102"/>
    </row>
    <row r="21" spans="2:6" ht="15" x14ac:dyDescent="0.25">
      <c r="B21" s="53">
        <f t="shared" si="1"/>
        <v>17</v>
      </c>
      <c r="C21" s="84" t="s">
        <v>129</v>
      </c>
      <c r="D21" s="72" t="s">
        <v>67</v>
      </c>
      <c r="E21" s="89">
        <f t="shared" si="0"/>
        <v>0</v>
      </c>
      <c r="F21" s="102"/>
    </row>
    <row r="22" spans="2:6" ht="15" x14ac:dyDescent="0.25">
      <c r="B22" s="53">
        <f t="shared" si="1"/>
        <v>18</v>
      </c>
      <c r="C22" s="84" t="s">
        <v>130</v>
      </c>
      <c r="D22" s="72" t="s">
        <v>67</v>
      </c>
      <c r="E22" s="89">
        <f t="shared" si="0"/>
        <v>0</v>
      </c>
      <c r="F22" s="102"/>
    </row>
    <row r="23" spans="2:6" ht="30" x14ac:dyDescent="0.25">
      <c r="B23" s="53">
        <f t="shared" si="1"/>
        <v>19</v>
      </c>
      <c r="C23" s="84" t="s">
        <v>131</v>
      </c>
      <c r="D23" s="72" t="s">
        <v>67</v>
      </c>
      <c r="E23" s="89">
        <f t="shared" si="0"/>
        <v>0</v>
      </c>
      <c r="F23" s="102"/>
    </row>
    <row r="24" spans="2:6" ht="15" x14ac:dyDescent="0.2">
      <c r="B24" s="53">
        <f t="shared" si="1"/>
        <v>20</v>
      </c>
      <c r="C24" s="71" t="s">
        <v>132</v>
      </c>
      <c r="D24" s="72" t="s">
        <v>67</v>
      </c>
      <c r="E24" s="89">
        <f t="shared" si="0"/>
        <v>0</v>
      </c>
      <c r="F24" s="102"/>
    </row>
    <row r="25" spans="2:6" ht="30" x14ac:dyDescent="0.25">
      <c r="B25" s="53">
        <f t="shared" si="1"/>
        <v>21</v>
      </c>
      <c r="C25" s="84" t="s">
        <v>133</v>
      </c>
      <c r="D25" s="72" t="s">
        <v>67</v>
      </c>
      <c r="E25" s="89">
        <f t="shared" si="0"/>
        <v>0</v>
      </c>
      <c r="F25" s="102"/>
    </row>
    <row r="26" spans="2:6" ht="15" x14ac:dyDescent="0.2">
      <c r="B26" s="53">
        <f t="shared" si="1"/>
        <v>22</v>
      </c>
      <c r="C26" s="71" t="s">
        <v>134</v>
      </c>
      <c r="D26" s="72" t="s">
        <v>67</v>
      </c>
      <c r="E26" s="89">
        <f t="shared" si="0"/>
        <v>0</v>
      </c>
      <c r="F26" s="102"/>
    </row>
    <row r="27" spans="2:6" ht="30" x14ac:dyDescent="0.2">
      <c r="B27" s="53">
        <f t="shared" si="1"/>
        <v>23</v>
      </c>
      <c r="C27" s="71" t="s">
        <v>135</v>
      </c>
      <c r="D27" s="72" t="s">
        <v>67</v>
      </c>
      <c r="E27" s="89">
        <f t="shared" si="0"/>
        <v>0</v>
      </c>
      <c r="F27" s="102"/>
    </row>
    <row r="28" spans="2:6" ht="30" x14ac:dyDescent="0.25">
      <c r="B28" s="53">
        <f t="shared" si="1"/>
        <v>24</v>
      </c>
      <c r="C28" s="84" t="s">
        <v>136</v>
      </c>
      <c r="D28" s="72" t="s">
        <v>67</v>
      </c>
      <c r="E28" s="89">
        <f t="shared" si="0"/>
        <v>0</v>
      </c>
      <c r="F28" s="102"/>
    </row>
    <row r="29" spans="2:6" ht="15" x14ac:dyDescent="0.25">
      <c r="B29" s="53">
        <f t="shared" si="1"/>
        <v>25</v>
      </c>
      <c r="C29" s="84" t="s">
        <v>137</v>
      </c>
      <c r="D29" s="72" t="s">
        <v>67</v>
      </c>
      <c r="E29" s="89">
        <f t="shared" si="0"/>
        <v>0</v>
      </c>
      <c r="F29" s="102"/>
    </row>
    <row r="30" spans="2:6" ht="30" x14ac:dyDescent="0.25">
      <c r="B30" s="53">
        <f t="shared" si="1"/>
        <v>26</v>
      </c>
      <c r="C30" s="84" t="s">
        <v>138</v>
      </c>
      <c r="D30" s="72" t="s">
        <v>67</v>
      </c>
      <c r="E30" s="89">
        <f t="shared" si="0"/>
        <v>0</v>
      </c>
      <c r="F30" s="102"/>
    </row>
    <row r="31" spans="2:6" ht="15" x14ac:dyDescent="0.25">
      <c r="B31" s="53">
        <f t="shared" si="1"/>
        <v>27</v>
      </c>
      <c r="C31" s="84" t="s">
        <v>139</v>
      </c>
      <c r="D31" s="72" t="s">
        <v>67</v>
      </c>
      <c r="E31" s="89">
        <f t="shared" si="0"/>
        <v>0</v>
      </c>
      <c r="F31" s="102"/>
    </row>
    <row r="32" spans="2:6" ht="15" x14ac:dyDescent="0.25">
      <c r="B32" s="53">
        <f t="shared" si="1"/>
        <v>28</v>
      </c>
      <c r="C32" s="84" t="s">
        <v>140</v>
      </c>
      <c r="D32" s="72" t="s">
        <v>67</v>
      </c>
      <c r="E32" s="89">
        <f t="shared" si="0"/>
        <v>0</v>
      </c>
      <c r="F32" s="102"/>
    </row>
    <row r="33" spans="2:6" ht="15.75" thickBot="1" x14ac:dyDescent="0.25">
      <c r="B33" s="93">
        <f t="shared" si="1"/>
        <v>29</v>
      </c>
      <c r="C33" s="75" t="s">
        <v>141</v>
      </c>
      <c r="D33" s="76" t="s">
        <v>67</v>
      </c>
      <c r="E33" s="100">
        <f t="shared" si="0"/>
        <v>0</v>
      </c>
      <c r="F33" s="103"/>
    </row>
    <row r="34" spans="2:6" ht="15.75" hidden="1" thickBot="1" x14ac:dyDescent="0.25">
      <c r="B34" s="59"/>
      <c r="C34" s="60" t="s">
        <v>4</v>
      </c>
      <c r="D34" s="61">
        <f>COUNTIF(D5:D33,"N/A")</f>
        <v>0</v>
      </c>
      <c r="E34" s="61">
        <f>SUM(E5:E33)</f>
        <v>0</v>
      </c>
      <c r="F34" s="62"/>
    </row>
  </sheetData>
  <mergeCells count="1">
    <mergeCell ref="B3:D3"/>
  </mergeCells>
  <phoneticPr fontId="0" type="noConversion"/>
  <conditionalFormatting sqref="F3">
    <cfRule type="iconSet" priority="1">
      <iconSet iconSet="3TrafficLights2" showValue="0">
        <cfvo type="percent" val="0"/>
        <cfvo type="num" val="0.5" gte="0"/>
        <cfvo type="num" val="0.8" gte="0"/>
      </iconSet>
    </cfRule>
  </conditionalFormatting>
  <dataValidations count="1">
    <dataValidation type="list" allowBlank="1" showInputMessage="1" showErrorMessage="1" sqref="D5:D33" xr:uid="{00000000-0002-0000-0300-000000000000}">
      <formula1>$K$5:$K$8</formula1>
    </dataValidation>
  </dataValidations>
  <pageMargins left="0.7" right="0.7" top="1.0208333333333333" bottom="0.75" header="0.3" footer="0.3"/>
  <pageSetup paperSize="9" scale="60" fitToHeight="0" orientation="landscape" r:id="rId1"/>
  <headerFooter>
    <oddHeader>&amp;L&amp;"-,Regular"&amp;8&amp;K00-004&amp;G&amp;K00-028 PM² Logs V3.0.1&amp;C&amp;"-,Bold"&amp;16Liste de Contrôle Sortie de Phase
 &lt;Projet&gt;&amp;R&amp;G</oddHeader>
    <oddFooter>&amp;R&amp;P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6"/>
  </sheetPr>
  <dimension ref="B1:K67"/>
  <sheetViews>
    <sheetView view="pageLayout" zoomScaleNormal="100" workbookViewId="0">
      <selection activeCell="C23" sqref="C23"/>
    </sheetView>
  </sheetViews>
  <sheetFormatPr defaultColWidth="9.140625" defaultRowHeight="12.75" x14ac:dyDescent="0.2"/>
  <cols>
    <col min="1" max="1" width="1.7109375" style="1" customWidth="1"/>
    <col min="2" max="2" width="4.42578125" style="2" customWidth="1"/>
    <col min="3" max="3" width="78.5703125" style="1" customWidth="1"/>
    <col min="4" max="5" width="14.85546875" style="1" customWidth="1"/>
    <col min="6" max="6" width="49.28515625" style="1" customWidth="1"/>
    <col min="7" max="9" width="9.140625" style="1"/>
    <col min="10" max="10" width="0" style="1" hidden="1" customWidth="1"/>
    <col min="11" max="11" width="9.140625" style="1" hidden="1" customWidth="1"/>
    <col min="12" max="12" width="9.140625" style="1" customWidth="1"/>
    <col min="13" max="16384" width="9.140625" style="1"/>
  </cols>
  <sheetData>
    <row r="1" spans="2:11" ht="13.5" thickBot="1" x14ac:dyDescent="0.25">
      <c r="B1" s="1"/>
    </row>
    <row r="2" spans="2:11" ht="16.5" thickBot="1" x14ac:dyDescent="0.25">
      <c r="B2" s="51"/>
      <c r="C2" s="49" t="s">
        <v>142</v>
      </c>
      <c r="D2" s="49"/>
      <c r="E2" s="50" t="s">
        <v>6</v>
      </c>
      <c r="F2" s="30" t="s">
        <v>7</v>
      </c>
    </row>
    <row r="3" spans="2:11" ht="21.75" thickBot="1" x14ac:dyDescent="0.25">
      <c r="B3" s="162" t="s">
        <v>34</v>
      </c>
      <c r="C3" s="163"/>
      <c r="D3" s="163"/>
      <c r="E3" s="106">
        <f>E25/(200-D25*10)</f>
        <v>0</v>
      </c>
      <c r="F3" s="107">
        <f>E3</f>
        <v>0</v>
      </c>
    </row>
    <row r="4" spans="2:11" ht="16.5" thickBot="1" x14ac:dyDescent="0.25">
      <c r="B4" s="20" t="s">
        <v>0</v>
      </c>
      <c r="C4" s="20" t="s">
        <v>1</v>
      </c>
      <c r="D4" s="81" t="s">
        <v>35</v>
      </c>
      <c r="E4" s="21" t="s">
        <v>2</v>
      </c>
      <c r="F4" s="22" t="s">
        <v>36</v>
      </c>
    </row>
    <row r="5" spans="2:11" ht="15" x14ac:dyDescent="0.2">
      <c r="B5" s="53">
        <v>1</v>
      </c>
      <c r="C5" s="85" t="s">
        <v>143</v>
      </c>
      <c r="D5" s="70" t="s">
        <v>67</v>
      </c>
      <c r="E5" s="89">
        <f t="shared" ref="E5:E24" si="0">IF(D5="Oui",10,IF(D5="Oui, en partie",5,IF(D5="Non",0,"-")))</f>
        <v>0</v>
      </c>
      <c r="F5" s="101" t="s">
        <v>65</v>
      </c>
    </row>
    <row r="6" spans="2:11" ht="30" x14ac:dyDescent="0.2">
      <c r="B6" s="53">
        <f t="shared" ref="B6:B21" si="1">B5+1</f>
        <v>2</v>
      </c>
      <c r="C6" s="86" t="s">
        <v>144</v>
      </c>
      <c r="D6" s="72" t="s">
        <v>67</v>
      </c>
      <c r="E6" s="89">
        <f t="shared" si="0"/>
        <v>0</v>
      </c>
      <c r="F6" s="87"/>
      <c r="K6" s="1" t="s">
        <v>66</v>
      </c>
    </row>
    <row r="7" spans="2:11" ht="25.5" customHeight="1" x14ac:dyDescent="0.2">
      <c r="B7" s="53">
        <f t="shared" si="1"/>
        <v>3</v>
      </c>
      <c r="C7" s="86" t="s">
        <v>145</v>
      </c>
      <c r="D7" s="72" t="s">
        <v>67</v>
      </c>
      <c r="E7" s="89">
        <f t="shared" si="0"/>
        <v>0</v>
      </c>
      <c r="F7" s="87"/>
      <c r="K7" s="1" t="s">
        <v>68</v>
      </c>
    </row>
    <row r="8" spans="2:11" ht="15" x14ac:dyDescent="0.2">
      <c r="B8" s="53">
        <f t="shared" si="1"/>
        <v>4</v>
      </c>
      <c r="C8" s="86" t="s">
        <v>146</v>
      </c>
      <c r="D8" s="72" t="s">
        <v>67</v>
      </c>
      <c r="E8" s="89">
        <f t="shared" si="0"/>
        <v>0</v>
      </c>
      <c r="F8" s="87"/>
      <c r="K8" s="1" t="s">
        <v>67</v>
      </c>
    </row>
    <row r="9" spans="2:11" ht="30" x14ac:dyDescent="0.2">
      <c r="B9" s="53">
        <f t="shared" si="1"/>
        <v>5</v>
      </c>
      <c r="C9" s="86" t="s">
        <v>147</v>
      </c>
      <c r="D9" s="72" t="s">
        <v>67</v>
      </c>
      <c r="E9" s="89">
        <f t="shared" si="0"/>
        <v>0</v>
      </c>
      <c r="F9" s="87"/>
      <c r="K9" s="1" t="s">
        <v>8</v>
      </c>
    </row>
    <row r="10" spans="2:11" ht="30" x14ac:dyDescent="0.2">
      <c r="B10" s="53">
        <f t="shared" si="1"/>
        <v>6</v>
      </c>
      <c r="C10" s="86" t="s">
        <v>148</v>
      </c>
      <c r="D10" s="72" t="s">
        <v>67</v>
      </c>
      <c r="E10" s="89">
        <f t="shared" si="0"/>
        <v>0</v>
      </c>
      <c r="F10" s="87"/>
    </row>
    <row r="11" spans="2:11" ht="15" x14ac:dyDescent="0.2">
      <c r="B11" s="53">
        <f t="shared" si="1"/>
        <v>7</v>
      </c>
      <c r="C11" s="86" t="s">
        <v>149</v>
      </c>
      <c r="D11" s="72" t="s">
        <v>67</v>
      </c>
      <c r="E11" s="89">
        <f t="shared" si="0"/>
        <v>0</v>
      </c>
      <c r="F11" s="87"/>
    </row>
    <row r="12" spans="2:11" ht="15" x14ac:dyDescent="0.2">
      <c r="B12" s="53">
        <f t="shared" si="1"/>
        <v>8</v>
      </c>
      <c r="C12" s="86" t="s">
        <v>150</v>
      </c>
      <c r="D12" s="72" t="s">
        <v>67</v>
      </c>
      <c r="E12" s="89">
        <f t="shared" si="0"/>
        <v>0</v>
      </c>
      <c r="F12" s="87"/>
    </row>
    <row r="13" spans="2:11" ht="30" x14ac:dyDescent="0.2">
      <c r="B13" s="53">
        <f t="shared" si="1"/>
        <v>9</v>
      </c>
      <c r="C13" s="86" t="s">
        <v>151</v>
      </c>
      <c r="D13" s="72" t="s">
        <v>67</v>
      </c>
      <c r="E13" s="89">
        <f t="shared" si="0"/>
        <v>0</v>
      </c>
      <c r="F13" s="87"/>
    </row>
    <row r="14" spans="2:11" ht="15" x14ac:dyDescent="0.2">
      <c r="B14" s="53">
        <f t="shared" si="1"/>
        <v>10</v>
      </c>
      <c r="C14" s="54" t="s">
        <v>152</v>
      </c>
      <c r="D14" s="72" t="s">
        <v>67</v>
      </c>
      <c r="E14" s="89">
        <f t="shared" si="0"/>
        <v>0</v>
      </c>
      <c r="F14" s="87"/>
    </row>
    <row r="15" spans="2:11" ht="30" x14ac:dyDescent="0.2">
      <c r="B15" s="53">
        <f t="shared" si="1"/>
        <v>11</v>
      </c>
      <c r="C15" s="86" t="s">
        <v>153</v>
      </c>
      <c r="D15" s="72" t="s">
        <v>67</v>
      </c>
      <c r="E15" s="89">
        <f t="shared" si="0"/>
        <v>0</v>
      </c>
      <c r="F15" s="87"/>
    </row>
    <row r="16" spans="2:11" ht="30" x14ac:dyDescent="0.2">
      <c r="B16" s="53">
        <f t="shared" si="1"/>
        <v>12</v>
      </c>
      <c r="C16" s="86" t="s">
        <v>154</v>
      </c>
      <c r="D16" s="72" t="s">
        <v>67</v>
      </c>
      <c r="E16" s="89">
        <f t="shared" si="0"/>
        <v>0</v>
      </c>
      <c r="F16" s="87"/>
    </row>
    <row r="17" spans="2:6" ht="30" x14ac:dyDescent="0.2">
      <c r="B17" s="53">
        <f t="shared" si="1"/>
        <v>13</v>
      </c>
      <c r="C17" s="86" t="s">
        <v>162</v>
      </c>
      <c r="D17" s="72" t="s">
        <v>67</v>
      </c>
      <c r="E17" s="89">
        <f t="shared" si="0"/>
        <v>0</v>
      </c>
      <c r="F17" s="87"/>
    </row>
    <row r="18" spans="2:6" ht="15" x14ac:dyDescent="0.2">
      <c r="B18" s="53">
        <f t="shared" si="1"/>
        <v>14</v>
      </c>
      <c r="C18" s="54" t="s">
        <v>155</v>
      </c>
      <c r="D18" s="72" t="s">
        <v>67</v>
      </c>
      <c r="E18" s="89">
        <f t="shared" si="0"/>
        <v>0</v>
      </c>
      <c r="F18" s="87"/>
    </row>
    <row r="19" spans="2:6" ht="45" x14ac:dyDescent="0.2">
      <c r="B19" s="53">
        <f t="shared" si="1"/>
        <v>15</v>
      </c>
      <c r="C19" s="86" t="s">
        <v>156</v>
      </c>
      <c r="D19" s="72" t="s">
        <v>67</v>
      </c>
      <c r="E19" s="89">
        <f t="shared" si="0"/>
        <v>0</v>
      </c>
      <c r="F19" s="87"/>
    </row>
    <row r="20" spans="2:6" ht="23.25" customHeight="1" x14ac:dyDescent="0.2">
      <c r="B20" s="53">
        <f t="shared" si="1"/>
        <v>16</v>
      </c>
      <c r="C20" s="86" t="s">
        <v>157</v>
      </c>
      <c r="D20" s="72" t="s">
        <v>67</v>
      </c>
      <c r="E20" s="89">
        <f t="shared" si="0"/>
        <v>0</v>
      </c>
      <c r="F20" s="87"/>
    </row>
    <row r="21" spans="2:6" ht="15" x14ac:dyDescent="0.2">
      <c r="B21" s="53">
        <f t="shared" si="1"/>
        <v>17</v>
      </c>
      <c r="C21" s="86" t="s">
        <v>158</v>
      </c>
      <c r="D21" s="72" t="s">
        <v>67</v>
      </c>
      <c r="E21" s="89">
        <f t="shared" si="0"/>
        <v>0</v>
      </c>
      <c r="F21" s="87"/>
    </row>
    <row r="22" spans="2:6" ht="15" x14ac:dyDescent="0.2">
      <c r="B22" s="53">
        <f>B21+1</f>
        <v>18</v>
      </c>
      <c r="C22" s="86" t="s">
        <v>159</v>
      </c>
      <c r="D22" s="72" t="s">
        <v>67</v>
      </c>
      <c r="E22" s="89">
        <f t="shared" si="0"/>
        <v>0</v>
      </c>
      <c r="F22" s="87"/>
    </row>
    <row r="23" spans="2:6" ht="15" x14ac:dyDescent="0.2">
      <c r="B23" s="53">
        <f t="shared" ref="B23:B24" si="2">B22+1</f>
        <v>19</v>
      </c>
      <c r="C23" s="86" t="s">
        <v>160</v>
      </c>
      <c r="D23" s="72" t="s">
        <v>67</v>
      </c>
      <c r="E23" s="89">
        <f t="shared" si="0"/>
        <v>0</v>
      </c>
      <c r="F23" s="87"/>
    </row>
    <row r="24" spans="2:6" ht="15.75" thickBot="1" x14ac:dyDescent="0.25">
      <c r="B24" s="53">
        <f t="shared" si="2"/>
        <v>20</v>
      </c>
      <c r="C24" s="86" t="s">
        <v>161</v>
      </c>
      <c r="D24" s="76" t="s">
        <v>67</v>
      </c>
      <c r="E24" s="89">
        <f t="shared" si="0"/>
        <v>0</v>
      </c>
      <c r="F24" s="87"/>
    </row>
    <row r="25" spans="2:6" ht="15.75" hidden="1" thickBot="1" x14ac:dyDescent="0.25">
      <c r="B25" s="55"/>
      <c r="C25" s="56" t="s">
        <v>4</v>
      </c>
      <c r="D25" s="57">
        <f>COUNTIF(D5:D24,"N/A")</f>
        <v>0</v>
      </c>
      <c r="E25" s="57">
        <f>SUM(E5:E24)</f>
        <v>0</v>
      </c>
      <c r="F25" s="58"/>
    </row>
    <row r="26" spans="2:6" x14ac:dyDescent="0.2">
      <c r="B26" s="45"/>
      <c r="C26" s="46"/>
      <c r="D26" s="47"/>
      <c r="E26" s="45"/>
      <c r="F26" s="48"/>
    </row>
    <row r="27" spans="2:6" x14ac:dyDescent="0.2">
      <c r="B27" s="37"/>
      <c r="C27" s="18"/>
      <c r="D27" s="38"/>
      <c r="E27" s="37"/>
      <c r="F27" s="39"/>
    </row>
    <row r="28" spans="2:6" x14ac:dyDescent="0.2">
      <c r="B28" s="37"/>
      <c r="C28" s="18"/>
      <c r="D28" s="38"/>
      <c r="E28" s="37"/>
      <c r="F28" s="39"/>
    </row>
    <row r="29" spans="2:6" x14ac:dyDescent="0.2">
      <c r="B29" s="37"/>
      <c r="C29" s="18"/>
      <c r="D29" s="38"/>
      <c r="E29" s="37"/>
      <c r="F29" s="39"/>
    </row>
    <row r="30" spans="2:6" x14ac:dyDescent="0.2">
      <c r="B30" s="37"/>
      <c r="C30" s="18"/>
      <c r="D30" s="38"/>
      <c r="E30" s="37"/>
      <c r="F30" s="39"/>
    </row>
    <row r="31" spans="2:6" x14ac:dyDescent="0.2">
      <c r="B31" s="37"/>
      <c r="C31" s="18"/>
      <c r="D31" s="38"/>
      <c r="E31" s="37"/>
      <c r="F31" s="39"/>
    </row>
    <row r="32" spans="2:6" ht="12" customHeight="1" x14ac:dyDescent="0.2">
      <c r="B32" s="37"/>
      <c r="D32" s="38"/>
      <c r="E32" s="37"/>
      <c r="F32" s="39"/>
    </row>
    <row r="33" spans="2:6" ht="15.75" customHeight="1" x14ac:dyDescent="0.2">
      <c r="B33" s="37"/>
      <c r="C33" s="18"/>
      <c r="D33" s="38"/>
      <c r="E33" s="37"/>
      <c r="F33" s="39"/>
    </row>
    <row r="34" spans="2:6" x14ac:dyDescent="0.2">
      <c r="B34" s="37"/>
      <c r="C34" s="18"/>
      <c r="D34" s="38"/>
      <c r="E34" s="37"/>
      <c r="F34" s="39"/>
    </row>
    <row r="35" spans="2:6" x14ac:dyDescent="0.2">
      <c r="B35" s="37"/>
      <c r="C35" s="18"/>
      <c r="D35" s="38"/>
      <c r="E35" s="37"/>
      <c r="F35" s="39"/>
    </row>
    <row r="36" spans="2:6" x14ac:dyDescent="0.2">
      <c r="B36" s="37"/>
      <c r="C36" s="18"/>
      <c r="D36" s="38"/>
      <c r="E36" s="37"/>
      <c r="F36" s="39"/>
    </row>
    <row r="37" spans="2:6" x14ac:dyDescent="0.2">
      <c r="B37" s="37"/>
      <c r="D37" s="38"/>
      <c r="E37" s="37"/>
      <c r="F37" s="39"/>
    </row>
    <row r="38" spans="2:6" x14ac:dyDescent="0.2">
      <c r="B38" s="37"/>
      <c r="C38" s="40"/>
      <c r="D38" s="38"/>
      <c r="E38" s="37"/>
      <c r="F38" s="39"/>
    </row>
    <row r="39" spans="2:6" x14ac:dyDescent="0.2">
      <c r="B39" s="37"/>
      <c r="C39" s="40"/>
      <c r="D39" s="38"/>
      <c r="E39" s="37"/>
      <c r="F39" s="39"/>
    </row>
    <row r="40" spans="2:6" x14ac:dyDescent="0.2">
      <c r="B40" s="37"/>
      <c r="C40" s="40"/>
      <c r="D40" s="38"/>
      <c r="E40" s="37"/>
      <c r="F40" s="39"/>
    </row>
    <row r="41" spans="2:6" x14ac:dyDescent="0.2">
      <c r="B41" s="37"/>
      <c r="C41" s="40"/>
      <c r="D41" s="38"/>
      <c r="E41" s="37"/>
      <c r="F41" s="39"/>
    </row>
    <row r="42" spans="2:6" x14ac:dyDescent="0.2">
      <c r="B42" s="37"/>
      <c r="C42" s="40"/>
      <c r="D42" s="38"/>
      <c r="E42" s="37"/>
      <c r="F42" s="39"/>
    </row>
    <row r="43" spans="2:6" x14ac:dyDescent="0.2">
      <c r="B43" s="37"/>
      <c r="D43" s="38"/>
      <c r="E43" s="37"/>
      <c r="F43" s="39"/>
    </row>
    <row r="44" spans="2:6" ht="15.75" x14ac:dyDescent="0.2">
      <c r="B44" s="41"/>
      <c r="C44" s="41"/>
      <c r="D44" s="42"/>
      <c r="E44" s="41"/>
      <c r="F44" s="42"/>
    </row>
    <row r="45" spans="2:6" ht="15.75" x14ac:dyDescent="0.2">
      <c r="B45" s="41"/>
      <c r="C45" s="41"/>
      <c r="D45" s="42"/>
      <c r="E45" s="41"/>
      <c r="F45" s="42"/>
    </row>
    <row r="46" spans="2:6" x14ac:dyDescent="0.2">
      <c r="B46" s="37"/>
      <c r="C46" s="40"/>
      <c r="D46" s="38"/>
      <c r="E46" s="37"/>
      <c r="F46" s="39"/>
    </row>
    <row r="47" spans="2:6" x14ac:dyDescent="0.2">
      <c r="B47" s="37"/>
      <c r="C47" s="40"/>
      <c r="D47" s="38"/>
      <c r="E47" s="37"/>
      <c r="F47" s="39"/>
    </row>
    <row r="48" spans="2:6" x14ac:dyDescent="0.2">
      <c r="B48" s="37"/>
      <c r="C48" s="40"/>
      <c r="D48" s="38"/>
      <c r="E48" s="37"/>
      <c r="F48" s="39"/>
    </row>
    <row r="49" spans="2:6" x14ac:dyDescent="0.2">
      <c r="B49" s="37"/>
      <c r="C49" s="40"/>
      <c r="D49" s="38"/>
      <c r="E49" s="37"/>
      <c r="F49" s="39"/>
    </row>
    <row r="50" spans="2:6" x14ac:dyDescent="0.2">
      <c r="B50" s="37"/>
      <c r="C50" s="40"/>
      <c r="D50" s="38"/>
      <c r="E50" s="37"/>
      <c r="F50" s="39"/>
    </row>
    <row r="51" spans="2:6" x14ac:dyDescent="0.2">
      <c r="B51" s="37"/>
      <c r="C51" s="40"/>
      <c r="D51" s="38"/>
      <c r="E51" s="37"/>
      <c r="F51" s="39"/>
    </row>
    <row r="52" spans="2:6" x14ac:dyDescent="0.2">
      <c r="B52" s="37"/>
      <c r="C52" s="40"/>
      <c r="D52" s="38"/>
      <c r="E52" s="37"/>
      <c r="F52" s="39"/>
    </row>
    <row r="53" spans="2:6" x14ac:dyDescent="0.2">
      <c r="B53" s="37"/>
      <c r="C53" s="40"/>
      <c r="D53" s="38"/>
      <c r="E53" s="37"/>
      <c r="F53" s="39"/>
    </row>
    <row r="54" spans="2:6" ht="15.75" x14ac:dyDescent="0.2">
      <c r="B54" s="41"/>
      <c r="C54" s="41"/>
      <c r="D54" s="42"/>
      <c r="E54" s="41"/>
      <c r="F54" s="42"/>
    </row>
    <row r="55" spans="2:6" ht="15.75" x14ac:dyDescent="0.2">
      <c r="B55" s="41"/>
      <c r="C55" s="41"/>
      <c r="D55" s="42"/>
      <c r="E55" s="41"/>
      <c r="F55" s="42"/>
    </row>
    <row r="56" spans="2:6" x14ac:dyDescent="0.2">
      <c r="B56" s="37"/>
      <c r="C56" s="18"/>
      <c r="D56" s="38"/>
      <c r="E56" s="19"/>
      <c r="F56" s="39"/>
    </row>
    <row r="57" spans="2:6" x14ac:dyDescent="0.2">
      <c r="B57" s="37"/>
      <c r="C57" s="18"/>
      <c r="D57" s="38"/>
      <c r="E57" s="19"/>
      <c r="F57" s="39"/>
    </row>
    <row r="58" spans="2:6" x14ac:dyDescent="0.2">
      <c r="B58" s="37"/>
      <c r="C58" s="18"/>
      <c r="D58" s="38"/>
      <c r="E58" s="19"/>
      <c r="F58" s="39"/>
    </row>
    <row r="59" spans="2:6" x14ac:dyDescent="0.2">
      <c r="B59" s="37"/>
      <c r="D59" s="38"/>
      <c r="E59" s="19"/>
      <c r="F59" s="39"/>
    </row>
    <row r="60" spans="2:6" x14ac:dyDescent="0.2">
      <c r="B60" s="37"/>
      <c r="C60" s="18"/>
      <c r="D60" s="38"/>
      <c r="E60" s="19"/>
      <c r="F60" s="39"/>
    </row>
    <row r="61" spans="2:6" x14ac:dyDescent="0.2">
      <c r="B61" s="37"/>
      <c r="D61" s="38"/>
      <c r="E61" s="19"/>
      <c r="F61" s="39"/>
    </row>
    <row r="62" spans="2:6" x14ac:dyDescent="0.2">
      <c r="B62" s="37"/>
      <c r="C62" s="40"/>
      <c r="D62" s="38"/>
      <c r="E62" s="19"/>
      <c r="F62" s="39"/>
    </row>
    <row r="63" spans="2:6" x14ac:dyDescent="0.2">
      <c r="B63" s="37"/>
      <c r="C63" s="40"/>
      <c r="D63" s="38"/>
      <c r="E63" s="19"/>
      <c r="F63" s="39"/>
    </row>
    <row r="64" spans="2:6" x14ac:dyDescent="0.2">
      <c r="B64" s="37"/>
      <c r="D64" s="38"/>
      <c r="E64" s="19"/>
      <c r="F64" s="39"/>
    </row>
    <row r="65" spans="2:6" x14ac:dyDescent="0.2">
      <c r="B65" s="37"/>
      <c r="C65" s="18"/>
      <c r="D65" s="38"/>
      <c r="E65" s="19"/>
      <c r="F65" s="39"/>
    </row>
    <row r="66" spans="2:6" x14ac:dyDescent="0.2">
      <c r="B66" s="37"/>
      <c r="C66" s="40"/>
      <c r="D66" s="38"/>
      <c r="E66" s="19"/>
      <c r="F66" s="39"/>
    </row>
    <row r="67" spans="2:6" x14ac:dyDescent="0.2">
      <c r="B67" s="43"/>
      <c r="C67" s="44"/>
      <c r="D67" s="43"/>
      <c r="E67" s="43"/>
      <c r="F67" s="43"/>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count="3">
    <dataValidation type="list" allowBlank="1" showInputMessage="1" showErrorMessage="1" sqref="D67" xr:uid="{00000000-0002-0000-0400-000000000000}">
      <formula1>$L$6:$L$8</formula1>
    </dataValidation>
    <dataValidation type="list" allowBlank="1" showInputMessage="1" showErrorMessage="1" sqref="D46:D53 D56:D66 D26:D43" xr:uid="{00000000-0002-0000-0400-000001000000}">
      <formula1>$K$6:$K$8</formula1>
    </dataValidation>
    <dataValidation type="list" allowBlank="1" showInputMessage="1" showErrorMessage="1" sqref="D5:D24" xr:uid="{00000000-0002-0000-0400-000002000000}">
      <formula1>$K$6:$K$9</formula1>
    </dataValidation>
  </dataValidations>
  <pageMargins left="0.7" right="0.7" top="1.0208333333333333" bottom="0.75" header="0.3" footer="0.3"/>
  <pageSetup paperSize="9" scale="60" fitToHeight="0" orientation="landscape" r:id="rId1"/>
  <headerFooter>
    <oddHeader>&amp;L&amp;"-,Regular"&amp;8&amp;K00-003&amp;G&amp;K00-027 PM² Logs V3.0.1&amp;C&amp;"-,Bold"&amp;16Liste de Contrôle Sortie de Phase
 &lt;Projet&gt;&amp;R&amp;G</oddHeader>
    <oddFooter>&amp;R&amp;P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Vue globale</vt:lpstr>
      <vt:lpstr>Lancement</vt:lpstr>
      <vt:lpstr>Planification</vt:lpstr>
      <vt:lpstr>Exécution</vt:lpstr>
      <vt:lpstr>Clôture</vt:lpstr>
      <vt:lpstr>Clôture!Print_Area</vt:lpstr>
      <vt:lpstr>Exécution!Print_Area</vt:lpstr>
      <vt:lpstr>Lancement!Print_Area</vt:lpstr>
      <vt:lpstr>Planification!Print_Area</vt:lpstr>
      <vt:lpstr>'Vue globale'!Print_Area</vt:lpstr>
      <vt:lpstr>Clôture!Print_Titles</vt:lpstr>
      <vt:lpstr>Planification!Print_Titles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Liste Controle Sortie Phase</dc:title>
  <dc:subject>&lt;Nom du Projet&gt;</dc:subject>
  <dc:creator>COEPM²</dc:creator>
  <cp:keywords>PM² Templates</cp:keywords>
  <cp:lastPrinted>2020-04-17T09:09:06Z</cp:lastPrinted>
  <dcterms:created xsi:type="dcterms:W3CDTF">2007-09-24T08:19:53Z</dcterms:created>
  <dcterms:modified xsi:type="dcterms:W3CDTF">2022-11-21T12:41:31Z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2022-11-21T12:40:33Z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8706396d-3f2e-42c6-b154-532f7d525c20</vt:lpwstr>
  </property>
  <property fmtid="{D5CDD505-2E9C-101B-9397-08002B2CF9AE}" pid="8" name="MSIP_Label_6bd9ddd1-4d20-43f6-abfa-fc3c07406f94_ContentBits">
    <vt:lpwstr>0</vt:lpwstr>
  </property>
</Properties>
</file>